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4\VZ 2024\057 Zábědov - Nový Bydžov\B8 Vysvětlení, změna (žádost č. 14, 15)\Výkaz výměr KHK_03062024\neoceněný\"/>
    </mc:Choice>
  </mc:AlternateContent>
  <bookViews>
    <workbookView xWindow="0" yWindow="0" windowWidth="0" windowHeight="0" activeTab="14"/>
  </bookViews>
  <sheets>
    <sheet name="I. etapaSO 001" sheetId="2" r:id="rId1"/>
    <sheet name="I. etapaSO 101" sheetId="3" r:id="rId2"/>
    <sheet name="I. etapaSO 104" sheetId="4" r:id="rId3"/>
    <sheet name="I. etapaSO 181" sheetId="5" r:id="rId4"/>
    <sheet name="I. etapaSO 201" sheetId="6" r:id="rId5"/>
    <sheet name="I. etapaSO 341" sheetId="7" r:id="rId6"/>
    <sheet name="I. etapaSO 521" sheetId="8" r:id="rId7"/>
    <sheet name="II. etapaSO 002" sheetId="9" r:id="rId8"/>
    <sheet name="II. etapaSO 102" sheetId="10" r:id="rId9"/>
    <sheet name="II. etapaSO 103" sheetId="11" r:id="rId10"/>
    <sheet name="II. etapaSO 182" sheetId="12" r:id="rId11"/>
    <sheet name="II. etapaSO 810" sheetId="13" r:id="rId12"/>
    <sheet name="SO 105" sheetId="14" r:id="rId13"/>
    <sheet name="SO 106" sheetId="15" r:id="rId14"/>
    <sheet name="SO 180" sheetId="16" r:id="rId15"/>
  </sheets>
  <calcPr/>
</workbook>
</file>

<file path=xl/calcChain.xml><?xml version="1.0" encoding="utf-8"?>
<calcChain xmlns="http://schemas.openxmlformats.org/spreadsheetml/2006/main">
  <c i="16" l="1" r="I3"/>
  <c r="I51"/>
  <c r="O52"/>
  <c r="I52"/>
  <c r="I30"/>
  <c r="O47"/>
  <c r="I47"/>
  <c r="O43"/>
  <c r="I43"/>
  <c r="O39"/>
  <c r="I39"/>
  <c r="O35"/>
  <c r="I35"/>
  <c r="O31"/>
  <c r="I31"/>
  <c r="I13"/>
  <c r="O26"/>
  <c r="I26"/>
  <c r="O22"/>
  <c r="I22"/>
  <c r="O18"/>
  <c r="I18"/>
  <c r="O14"/>
  <c r="I14"/>
  <c r="I8"/>
  <c r="O9"/>
  <c r="I9"/>
  <c i="15" r="I3"/>
  <c r="I66"/>
  <c r="O67"/>
  <c r="I67"/>
  <c r="I61"/>
  <c r="O62"/>
  <c r="I62"/>
  <c r="I52"/>
  <c r="O57"/>
  <c r="I57"/>
  <c r="O53"/>
  <c r="I53"/>
  <c r="I39"/>
  <c r="O48"/>
  <c r="I48"/>
  <c r="O44"/>
  <c r="I44"/>
  <c r="O40"/>
  <c r="I40"/>
  <c r="I34"/>
  <c r="O35"/>
  <c r="I35"/>
  <c r="I17"/>
  <c r="O30"/>
  <c r="I30"/>
  <c r="O26"/>
  <c r="I26"/>
  <c r="O22"/>
  <c r="I22"/>
  <c r="O18"/>
  <c r="I18"/>
  <c r="I8"/>
  <c r="O13"/>
  <c r="I13"/>
  <c r="O9"/>
  <c r="I9"/>
  <c i="14" r="I3"/>
  <c r="I22"/>
  <c r="O31"/>
  <c r="I31"/>
  <c r="O27"/>
  <c r="I27"/>
  <c r="O23"/>
  <c r="I23"/>
  <c r="I13"/>
  <c r="O18"/>
  <c r="I18"/>
  <c r="O14"/>
  <c r="I14"/>
  <c r="I8"/>
  <c r="O9"/>
  <c r="I9"/>
  <c i="13" r="I3"/>
  <c r="I9"/>
  <c r="O10"/>
  <c r="I10"/>
  <c i="12" r="I3"/>
  <c r="I13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9"/>
  <c r="O10"/>
  <c r="I10"/>
  <c i="11" r="I3"/>
  <c r="I147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I142"/>
  <c r="O143"/>
  <c r="I143"/>
  <c r="I117"/>
  <c r="O138"/>
  <c r="I138"/>
  <c r="O134"/>
  <c r="I134"/>
  <c r="O130"/>
  <c r="I130"/>
  <c r="O126"/>
  <c r="I126"/>
  <c r="O122"/>
  <c r="I122"/>
  <c r="O118"/>
  <c r="I118"/>
  <c r="I100"/>
  <c r="O113"/>
  <c r="I113"/>
  <c r="O109"/>
  <c r="I109"/>
  <c r="O105"/>
  <c r="I105"/>
  <c r="O101"/>
  <c r="I101"/>
  <c r="I91"/>
  <c r="O96"/>
  <c r="I96"/>
  <c r="O92"/>
  <c r="I92"/>
  <c r="I26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10" r="I3"/>
  <c r="I85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I72"/>
  <c r="O81"/>
  <c r="I81"/>
  <c r="O77"/>
  <c r="I77"/>
  <c r="O73"/>
  <c r="I73"/>
  <c r="I35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9"/>
  <c r="O10"/>
  <c r="I10"/>
  <c i="9" r="I3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8" r="I3"/>
  <c r="I84"/>
  <c r="O93"/>
  <c r="I93"/>
  <c r="O89"/>
  <c r="I89"/>
  <c r="O85"/>
  <c r="I85"/>
  <c r="I43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18"/>
  <c r="O39"/>
  <c r="I39"/>
  <c r="O35"/>
  <c r="I35"/>
  <c r="O31"/>
  <c r="I31"/>
  <c r="O27"/>
  <c r="I27"/>
  <c r="O23"/>
  <c r="I23"/>
  <c r="O19"/>
  <c r="I19"/>
  <c r="I9"/>
  <c r="O14"/>
  <c r="I14"/>
  <c r="O10"/>
  <c r="I10"/>
  <c i="7" r="I3"/>
  <c r="I149"/>
  <c r="O154"/>
  <c r="I154"/>
  <c r="O150"/>
  <c r="I150"/>
  <c r="I64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I59"/>
  <c r="O60"/>
  <c r="I60"/>
  <c r="I26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6" r="I3"/>
  <c r="I204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I195"/>
  <c r="O200"/>
  <c r="I200"/>
  <c r="O196"/>
  <c r="I196"/>
  <c r="I170"/>
  <c r="O191"/>
  <c r="I191"/>
  <c r="O187"/>
  <c r="I187"/>
  <c r="O183"/>
  <c r="I183"/>
  <c r="O179"/>
  <c r="I179"/>
  <c r="O175"/>
  <c r="I175"/>
  <c r="O171"/>
  <c r="I171"/>
  <c r="I161"/>
  <c r="O166"/>
  <c r="I166"/>
  <c r="O162"/>
  <c r="I162"/>
  <c r="I136"/>
  <c r="O157"/>
  <c r="I157"/>
  <c r="O153"/>
  <c r="I153"/>
  <c r="O149"/>
  <c r="I149"/>
  <c r="O145"/>
  <c r="I145"/>
  <c r="O141"/>
  <c r="I141"/>
  <c r="O137"/>
  <c r="I137"/>
  <c r="I107"/>
  <c r="O132"/>
  <c r="I132"/>
  <c r="O128"/>
  <c r="I128"/>
  <c r="O124"/>
  <c r="I124"/>
  <c r="O120"/>
  <c r="I120"/>
  <c r="O116"/>
  <c r="I116"/>
  <c r="O112"/>
  <c r="I112"/>
  <c r="O108"/>
  <c r="I108"/>
  <c r="I74"/>
  <c r="O103"/>
  <c r="I103"/>
  <c r="O99"/>
  <c r="I99"/>
  <c r="O95"/>
  <c r="I95"/>
  <c r="O91"/>
  <c r="I91"/>
  <c r="O87"/>
  <c r="I87"/>
  <c r="O83"/>
  <c r="I83"/>
  <c r="O79"/>
  <c r="I79"/>
  <c r="O75"/>
  <c r="I75"/>
  <c r="I3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I9"/>
  <c r="O29"/>
  <c r="I29"/>
  <c r="O26"/>
  <c r="I26"/>
  <c r="O22"/>
  <c r="I22"/>
  <c r="O18"/>
  <c r="I18"/>
  <c r="O14"/>
  <c r="I14"/>
  <c r="O10"/>
  <c r="I10"/>
  <c i="5" r="I3"/>
  <c r="I13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9"/>
  <c r="O10"/>
  <c r="I10"/>
  <c i="4" r="I3"/>
  <c r="I94"/>
  <c r="O95"/>
  <c r="I95"/>
  <c r="I81"/>
  <c r="O90"/>
  <c r="I90"/>
  <c r="O86"/>
  <c r="I86"/>
  <c r="O82"/>
  <c r="I82"/>
  <c r="I52"/>
  <c r="O77"/>
  <c r="I77"/>
  <c r="O73"/>
  <c r="I73"/>
  <c r="O69"/>
  <c r="I69"/>
  <c r="O65"/>
  <c r="I65"/>
  <c r="O61"/>
  <c r="I61"/>
  <c r="O57"/>
  <c r="I57"/>
  <c r="O53"/>
  <c r="I53"/>
  <c r="I43"/>
  <c r="O48"/>
  <c r="I48"/>
  <c r="O44"/>
  <c r="I44"/>
  <c r="I22"/>
  <c r="O39"/>
  <c r="I39"/>
  <c r="O35"/>
  <c r="I35"/>
  <c r="O31"/>
  <c r="I31"/>
  <c r="O27"/>
  <c r="I27"/>
  <c r="O23"/>
  <c r="I23"/>
  <c r="I9"/>
  <c r="O18"/>
  <c r="I18"/>
  <c r="O14"/>
  <c r="I14"/>
  <c r="O10"/>
  <c r="I10"/>
  <c i="3" r="I3"/>
  <c r="I239"/>
  <c r="O316"/>
  <c r="I316"/>
  <c r="O312"/>
  <c r="I312"/>
  <c r="O308"/>
  <c r="I308"/>
  <c r="O304"/>
  <c r="I304"/>
  <c r="O300"/>
  <c r="I300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O244"/>
  <c r="I244"/>
  <c r="O240"/>
  <c r="I240"/>
  <c r="I214"/>
  <c r="O235"/>
  <c r="I235"/>
  <c r="O231"/>
  <c r="I231"/>
  <c r="O227"/>
  <c r="I227"/>
  <c r="O223"/>
  <c r="I223"/>
  <c r="O219"/>
  <c r="I219"/>
  <c r="O215"/>
  <c r="I215"/>
  <c r="I141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I132"/>
  <c r="O137"/>
  <c r="I137"/>
  <c r="O133"/>
  <c r="I133"/>
  <c r="I119"/>
  <c r="O128"/>
  <c r="I128"/>
  <c r="O124"/>
  <c r="I124"/>
  <c r="O120"/>
  <c r="I120"/>
  <c r="I22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" r="I3"/>
  <c r="I9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<sst xmlns="http://schemas.openxmlformats.org/spreadsheetml/2006/main">
  <si>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</si>
  <si>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 ÚSKHK - ÚDRŽBA SILNIC Královéhradeckého kraje a.s.</t>
  </si>
  <si>
    <t>Soupis prací objektu</t>
  </si>
  <si>
    <t>S</t>
  </si>
  <si>
    <t>Stavba:</t>
  </si>
  <si>
    <t>329 17</t>
  </si>
  <si>
    <t>II/327 Zábědov - Nový Bydžov_KHK_neoceněný_03062024</t>
  </si>
  <si>
    <t>SO 001</t>
  </si>
  <si>
    <t>O</t>
  </si>
  <si>
    <t>Objekt:</t>
  </si>
  <si>
    <t>I. etapa</t>
  </si>
  <si>
    <t/>
  </si>
  <si>
    <t>O1</t>
  </si>
  <si>
    <t>Rozpočet:</t>
  </si>
  <si>
    <t>Všeobecné položky I. etapa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</si>
  <si>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</si>
  <si>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</si>
  <si>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</si>
  <si>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</si>
  <si>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</si>
  <si>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</si>
  <si>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</si>
  <si>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</si>
  <si>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</si>
  <si>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</si>
  <si>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</si>
  <si>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</si>
  <si>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</si>
  <si>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</si>
  <si>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</si>
  <si>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</si>
  <si>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>POMOC PRÁCE ZŘÍZ NEBO ZAJIŠŤ OCHRANU INŽENÝRSKÝCH SÍTÍ</t>
  </si>
  <si>
    <t>SOUBOR</t>
  </si>
  <si>
    <t>PP</t>
  </si>
  <si>
    <t>Zajištění inženýrských sítí během realizace stavby dle požadavku správců pro I. etapu výstavby.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
Délka I. etapy 1340 m.
SO101, SO104, SO181, SO201, SO341, SO521, SO105 a SO 106 v rozsahu I. etapy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</si>
  <si>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</si>
  <si>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</si>
  <si>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</si>
  <si>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</si>
  <si>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02811</t>
  </si>
  <si>
    <t>PRŮZKUMNÉ PRÁCE GEOTECHNICKÉ NA POVRCHU</t>
  </si>
  <si>
    <t>KPL</t>
  </si>
  <si>
    <t>Zjištění a zdokumentování stávajícího stavu zástavby a objektů vč. fotodokumentace, které mohou být dotčeny stavbou před započetím, v průběhu a na konci stavebních prací. 
Délka I. etapy 1340 m.
SO101, SO104, SO181, SO201, SO341, SO521, SO105 a SO 106 v rozsahu I. etapy
PEVNÁ CENA</t>
  </si>
  <si>
    <t>1 = 1,000 [A]</t>
  </si>
  <si>
    <t>zahrnuje veškeré náklady spojené s objednatelem požadovanými pracemi</t>
  </si>
  <si>
    <t>02910</t>
  </si>
  <si>
    <t>OSTATNÍ POŽADAVKY - ZEMĚMĚŘIČSKÁ MĚŘENÍ</t>
  </si>
  <si>
    <t xml:space="preserve">Zaměření skutečného provedení díla ke kolaudaci stavby v délce stavby  : 
Délka I. etapy 1340 m.
SO101, SO104, SO181, SO201, SO341, SO521, SO105 a SO 106 v rozsahu I. etapy
3x tištěné paré + 1x CD
PEVNÁ CENA</t>
  </si>
  <si>
    <t>02911</t>
  </si>
  <si>
    <t>A</t>
  </si>
  <si>
    <t>OSTATNÍ POŽADAVKY - GEODETICKÉ ZAMĚŘENÍ</t>
  </si>
  <si>
    <t>Geometrický oddělovací plán pro majetkové vypořádání vlastnických vztahu, potvrzený katastrálním úřadem. 
Délka I. etapy 1340 m.
SO101, SO104, SO201, SO105 a SO 106 v rozsahu I. etapy
12 x tiskem
PEVNÁ CENA</t>
  </si>
  <si>
    <t>B</t>
  </si>
  <si>
    <t>OSTATNÍ POŽADAVKY - GEODETICKÉ ZAMĚŘENÍ VRSTEV</t>
  </si>
  <si>
    <t xml:space="preserve">Zaměření vrstev pro určení kubatur sanací  a pro určení kubatur konstrukčních vrstev a celkových plošných a délkových výměr.
Délka I. etapy 1340 m.
SO101, SO104, SO201, SO341, SO521, SO105 a SO 106 v rozsahu I. etapy
PEVNÁ CENA</t>
  </si>
  <si>
    <t>C</t>
  </si>
  <si>
    <t>Veškerá nutná zaměření nutná k realizaci díla (např.zaměření stavby před výstavbou, vytyčení stavby a obvodu staveniště apod.) a k uvedení stavby do užívání a řádnému předání dokončeného díla. 
Délka I. etapy 1340 m.
SO101, SO104, SO181, SO201, SO341, SO521, SO105 a SO106 v rozsahu I. etapy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</si>
  <si>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</si>
  <si>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</si>
  <si>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Délka I. etapy 1340 m.
SO101, SO104, SO181, SO201, SO341, SO521, SO105 a SO 106 v rozsahu I. etapy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</si>
  <si>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</si>
  <si>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</si>
  <si>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Délka I. etapy 1340 m.
SO101, SO104, SO181, SO201, SO341, SO521, SO105 a SO 106 v rozsahu I. etapy
PEVNÁ CENA</t>
  </si>
  <si>
    <t>02946</t>
  </si>
  <si>
    <t>OSTAT POŽADAVKY - FOTODOKUMENTACE</t>
  </si>
  <si>
    <t>1 x měsíčně sada barevných fotografií v tištěné i elektroniceké formě.
3 x závěrečná fotodokumentace v albu s popisem v tištěné i elektronické podobě.
Délka I. etapy 1340 m.
SO101, SO104, SO181, SO201, SO341, SO521, SO105 a SO 106 v rozsahu I. etapy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</si>
  <si>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</si>
  <si>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</si>
  <si>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</si>
  <si>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Práce geotechnika na stavbě při zakládání SO 201 a při realizaci zajištění výkopu. Vyhodnocení souladu s DSP, PDPS a RDS
PEVNÁ CENA</t>
  </si>
  <si>
    <t>02991</t>
  </si>
  <si>
    <t>OSTATNÍ POŽADAVKY - INFORMAČNÍ TABULE</t>
  </si>
  <si>
    <t>KUS</t>
  </si>
  <si>
    <t>Náklady na zřízení informačních tabulí (1ks na celou stavbu) s údaji o stavbě s textem dle vzoru
objednatele IROP vč. kotvení a podstavce, vč. přesunu na 2.etapu. Po ukončení stavby odstranění.
PEVNÁ CENA</t>
  </si>
  <si>
    <t>12 = 12,000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</si>
  <si>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</si>
  <si>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</si>
  <si>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</si>
  <si>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apod.
Trasy pro pěší v souladu s vyhl. č. 398/2009 Sb., o
obecných technických požadavcích zabezpečujících bezbariérové užívání staveb.
Po dobu realizace stavby zajištěn přístup k objektům pro požární techniku, policie,
záchranné služby. 
Délka I. etapy 1340 m.
SO101, SO104, SO181, SO201, SO341, SO521, SO105 a SO106 v rozsahu I. etapy
PEVNÁ CENA</t>
  </si>
  <si>
    <t>zahrnuje objednatelem povolené náklady na požadovaná zařízení zhotovitele</t>
  </si>
  <si>
    <t>SO 101</t>
  </si>
  <si>
    <t>Silnice II/327 I. etapa</t>
  </si>
  <si>
    <t>015111</t>
  </si>
  <si>
    <t xml:space="preserve">POPLATKY ZA LIKVIDACI ODPADŮ NEKONTAMINOVANÝCH - 17 05 04  VYTĚŽENÉ ZEMINY A HORNINY -  I. TŘÍDA TĚŽITELNOSTI</t>
  </si>
  <si>
    <t>T</t>
  </si>
  <si>
    <t>Zemina z výkopu kód 17 05 04, předpoklad 2000 kg/m3.</t>
  </si>
  <si>
    <t>pol. č. 123737: 250*2 = 500,000 [A]_x000d_
 pol. č. 12920: 181,95*2 = 363,900 [B]_x000d_
 pol. č. 12931: 565*0,25*2 = 282,500 [C]_x000d_
 pol. č. 129958: 84*0,1*2 = 16,800 [D]_x000d_
 pol. č. 129971: 126,6*0,1*2 = 25,320 [E]_x000d_
 pol. č. 13273.1: 625,01*2 = 1250,020 [F]_x000d_
 pol. č. 13273.2: 49*2 = 98,000 [G]_x000d_
 pol. č. 13373: 6,75*2 = 13,500 [H]_x000d_
 pol. č. 13373: 6,75*2 = 13,500 [I]_x000d_
 Celkem: A+B+C+D+E+F+G+H = 2550,040 [J]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</si>
  <si>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</si>
  <si>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015131</t>
  </si>
  <si>
    <t>R</t>
  </si>
  <si>
    <t>POPLATKY ZA LIKVIDACI ODPADŮ KONTAMINOVANÝCH - 17 03 01* VYBOURANÝ ASFALTOVÝ BETON OBSAHUJÍCÍ DEHET</t>
  </si>
  <si>
    <t>Penetrační makadam kód 17 03 01*, předpoklad 2200 kg/m3.</t>
  </si>
  <si>
    <t>pol. č. 113137: 639,76*2,2 = 1407,472 [A]</t>
  </si>
  <si>
    <t>015140</t>
  </si>
  <si>
    <t xml:space="preserve">POPLATKY ZA LIKVIDACI ODPADŮ NEKONTAMINOVANÝCH - 17 01 01  BETON Z DEMOLIC OBJEKTŮ, ZÁKLADŮ TV</t>
  </si>
  <si>
    <t>Betonová suť 17 01 01, předpoklad 2400 kg/m3.</t>
  </si>
  <si>
    <t>pol. č. 11352: 97,8*0,25*0,15*2,4 = 8,802 [A]</t>
  </si>
  <si>
    <t>1</t>
  </si>
  <si>
    <t>Zemní práce</t>
  </si>
  <si>
    <t>113137</t>
  </si>
  <si>
    <t>ODSTRANĚNÍ KRYTU ZPEVNĚNÝCH PLOCH S ASFALT POJIVEM, ODVOZ DO 16KM</t>
  </si>
  <si>
    <t>M3</t>
  </si>
  <si>
    <t>Bourání penetračního makadamu tl. 110 mm v úseku 0,270-1,100 km (mimo úsek 0,570-0,618 km).
Včetně naložení, odvozu a uložení na skládku (skládka zvolena zhotovitelem). Zhotovitel v ceně zohlední skutečnou vzdálenost skládky.
Poplatek viz. pol. č. 014132.</t>
  </si>
  <si>
    <t>(4801-288+1303)*0,11 = 639,760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</si>
  <si>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</si>
  <si>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</si>
  <si>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</si>
  <si>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M</t>
  </si>
  <si>
    <t>Odstranění stávajících obrub při poškození, včetně bet. lože - předpoklad 50%.
Včetně odvozu a uložení na skládku (skládka zvolena zhotovitelem). Zhotovitel v ceně zohlední skutečnou vzdálenost skládky.
Poplatek viz. pol. č. 014102.</t>
  </si>
  <si>
    <t>(20+15,5+17,5+30+40,5+16+31,1+10,5+14,5)*0,5 = 97,800 [A]</t>
  </si>
  <si>
    <t>11372</t>
  </si>
  <si>
    <t>FRÉZOVÁNÍ ZPEVNĚNÝCH PLOCH ASFALTOVÝCH</t>
  </si>
  <si>
    <t>Frézování tl. 70 mm v úseku 0,000-0,270 km, tl. 50 mm v úseku 0,270-1,100 km (mimo úsek 0,570-0,618 km) a 180 mm v úseku 1,100-1,335. 
Včetně naložení, odvozu a uložení na skládku zhotovitele. Zhotovitel v ceně zohlední možnost zpětného využití vyfrézovaného materiálu na stavbě.
Plocha odměřena digitálně ze situace.</t>
  </si>
  <si>
    <t>70 mm: 2796*0,07 = 195,720 [A]_x000d_
 50 mm: (4801-288+1303)*0,05 = 290,800 [B]_x000d_
 180 mm: 1561*0,18 = 280,980 [C]_x000d_
 Celkem: A+B+C = 767,500 [D]</t>
  </si>
  <si>
    <t>11372D</t>
  </si>
  <si>
    <t>FRÉZOVÁNÍ ZPEVNĚNÝCH PLOCH ASFALT DROBNÝCH OPRAV A PLOŠ ROZPADŮ DO 2000M2</t>
  </si>
  <si>
    <t>Frézování podkladní vrstvy v tl. 60 mm při jejím rozpadu. Předpoklad 10 % odfrézované plochy. Bude čerpánu na základě skutečnosti po odsouhlasení TDI.
Včetně naložení, odvozu a uložení na skládku zhotovitele. Zhotovitel v ceně zohlední možnost zpětného využití vyfrézovaného materiálu na stavbě.
Plocha odměřena digitálně ze situace.</t>
  </si>
  <si>
    <t>úsek km 0,000-0,270: 2796*0,06*0,1 = 16,776 [A]_x000d_
 úsek km 1,100-1,334: 1561*0,06*0,1 = 9,366 [B]_x000d_
 Celkem: A+B = 26,142 [C]</t>
  </si>
  <si>
    <t>12110</t>
  </si>
  <si>
    <t>SEJMUTÍ ORNICE NEBO LESNÍ PŮDY</t>
  </si>
  <si>
    <t>Sejmutí ornice v tl. 350 mm. Odvoz na dočasnou skládku.</t>
  </si>
  <si>
    <t>úsek km 0,270-0,454: 272*0,35 = 95,200 [A]</t>
  </si>
  <si>
    <t>položka zahrnuje sejmutí ornice bez ohledu na tloušťku vrstvy a její vodorovnou dopravu
nezahrnuje uložení na trvalou skládku</t>
  </si>
  <si>
    <t>123737</t>
  </si>
  <si>
    <t>ODKOP PRO SPOD STAVBU SILNIC A ŽELEZNIC TŘ. I, ODVOZ DO 16KM</t>
  </si>
  <si>
    <t>Odkop pro rozšíření komunikace a silniční příkop. Včetně naložení, odvozu a uložení na skládku (skládka zvolena zhotovitelem). Zhotovitel v ceně zohlední skutečnou vzdálenost skládky. Poplatek viz. pol. řady 015xxx.
Výměra generována digitálně z charakteristických řezů.</t>
  </si>
  <si>
    <t>úsek km 0,270-0,454: 250 = 250,000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</si>
  <si>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</si>
  <si>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125733</t>
  </si>
  <si>
    <t>VYKOPÁVKY ZE ZEMNÍKŮ A SKLÁDEK TŘ. I, ODVOZ DO 3KM</t>
  </si>
  <si>
    <t>Ornice z mezideponie.</t>
  </si>
  <si>
    <t>723,6*0,1 = 72,360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</si>
  <si>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</si>
  <si>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12920</t>
  </si>
  <si>
    <t>ČIŠTĚNÍ KRAJNIC OD NÁNOSU</t>
  </si>
  <si>
    <t>Odstranění nezpevněné a zemní krajnice, včetně odvozu bez ohledu na vzdálenost (skládka zvolena zhotovitelem) a uložení na skládku.
Zhotovitel v ceně zohlední skutečnou vzdálenost skládky.
Poplatek viz. pol. řady 015xxx.</t>
  </si>
  <si>
    <t>(165+78+186+48)*0,75*0,2 = 71,550 [A]_x000d_
 (71+45+23+141+15+54+94+55+87+32+119)*0,75*0,2 = 110,400 [B]_x000d_
 Celkem: A+B = 181,950 [C]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</si>
  <si>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</si>
  <si>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</si>
  <si>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</si>
  <si>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Včetně odvozu bez ohledu na vzdálenost (skládka zvolena zhotovitelem) a uložení na skládku. Zhotovitel v ceně zohlední skutečnou vzdálenost skládky.
Délky odečteny ze situace.
Poplatek viz. pol. řady 015xxx.</t>
  </si>
  <si>
    <t>152+67+55+88+62 = 424,000 [A]_x000d_
 41+16+51+33 = 141,000 [B]_x000d_
 Celkem: A+B = 565,000 [C]</t>
  </si>
  <si>
    <t>12980</t>
  </si>
  <si>
    <t>ČIŠTĚNÍ ULIČNÍCH VPUSTÍ</t>
  </si>
  <si>
    <t>Včetně naložení, odvozu a uložení na skládku (skládka zvolena zhotovitelem). Zhotovitel v ceně zohlední skutečnou vzdálenost skládky.
Poplatek za likvidaci nutno také zahrnout do jednotkové ceny položky.</t>
  </si>
  <si>
    <t>7 = 7,000 [A]</t>
  </si>
  <si>
    <t>129958</t>
  </si>
  <si>
    <t>ČIŠTĚNÍ POTRUBÍ DN DO 600MM</t>
  </si>
  <si>
    <t>Pročištění příčných a podélných propustků DN600. Délky odečteny ze situace.
Včetně naložení, odvozu a uložení na skládku (skládka zvolena zhotovitelem). Zhotovitel v ceně zohlední skutečnou vzdálenost skládky.
Poplatek viz. pol. řady 015xxx.</t>
  </si>
  <si>
    <t>23+17+17+13,5+13,5 = 84,000 [A]</t>
  </si>
  <si>
    <t>129971</t>
  </si>
  <si>
    <t>ČIŠTĚNÍ POTRUBÍ DN DO 1000MM</t>
  </si>
  <si>
    <t>Pročištění příčných a podélných propustků DN1000. Délky odečteny ze situace.
Včetně naložení, odvozu a uložení na skládku (skládka zvolena zhotovitelem). Zhotovitel v ceně zohlední skutečnou vzdálenost skládky.
Poplatek viz. pol. řady 015xxx.</t>
  </si>
  <si>
    <t>16,1+15+47+2*17+14,5 = 126,600 [A]</t>
  </si>
  <si>
    <t>132737</t>
  </si>
  <si>
    <t>HLOUBENÍ RÝH ŠÍŘ DO 2M PAŽ I NEPAŽ TŘ. I, ODVOZ DO 16KM</t>
  </si>
  <si>
    <t>Vykopání stávajícího podloží pro sanaci aktivní zóny. Včetně odvozu a uložení na skládku (skládka zvolena zhotovitelem). Zhotovitel v ceně zohlední skutečnou vzdálenost skládky. Poplatek viz. pol. řady 015xxx.
Bude čerpánu dle skutečnosti a se souhlasem TDI.
Plocha odečtena digitálně ze situace a charakteristických příčných řezů.</t>
  </si>
  <si>
    <t>úsek km 0,270-0,454: 0,5*783 = 391,500 [A]_x000d_
 úsek km 1,236-1,334: 233,51 = 233,510 [B]_x000d_
 Celkem: A+B = 625,010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</si>
  <si>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</si>
  <si>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2</t>
  </si>
  <si>
    <t>Výkop pro vsakovací příkop a pro přípojky UV. Včetně odvozu bez ohledu na vzdálenost (skládka zvolena zhotovitelem) a uložení na skádku. Zhotovitel v ceně zohlední skutečnou vzdálenost skládky. Poplatek viz. pol. řady 015xxx.
Výměra odečtena z charakteristických příčných řezů.</t>
  </si>
  <si>
    <t>příkop: 42 = 42,000 [A]_x000d_
 přípojky: 1*1*3,5+1*1*3,5 = 7,000 [B]_x000d_
 Celkem: A+B = 49,000 [C]</t>
  </si>
  <si>
    <t>133737</t>
  </si>
  <si>
    <t>HLOUBENÍ ŠACHET ZAPAŽ I NEPAŽ TŘ. I, ODVOZ DO 16KM</t>
  </si>
  <si>
    <t>Výkop pro umístění nové UV. Včetně odvozu bez ohledu na vzdálenost (skládka zvolena zhotovitelem) a uložení na skládku.
Zhotovitel v ceně zohlední skutečnou vzdálenost skládky.
Poplatek viz. pol. řady 015xxx.</t>
  </si>
  <si>
    <t>2*(1,5*1,5*1,5) = 6,750 [A]</t>
  </si>
  <si>
    <t>17120</t>
  </si>
  <si>
    <t>ULOŽENÍ SYPANINY DO NÁSYPŮ A NA SKLÁDKY BEZ ZHUTNĚNÍ</t>
  </si>
  <si>
    <t>Uložení ornice na mezideponii, uložení přebytku na pozemky nového majitele.</t>
  </si>
  <si>
    <t>95,2 = 95,200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</si>
  <si>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</si>
  <si>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</si>
  <si>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</si>
  <si>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Dosypávka pod nezpevněnou krajnici ze zeminy vhodné do násypu dle ČSN 73 6133.</t>
  </si>
  <si>
    <t>0,05*(165+78+186+48) = 23,850 [A]_x000d_
 0,05*(71+47+25+141+14+54+54+87+32+117) = 32,100 [B]_x000d_
 Celkem: A+B = 55,950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</si>
  <si>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</si>
  <si>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</si>
  <si>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</si>
  <si>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Vsakovací příkop. Zásyp rýhy o rozměrech 0,85/0,50 m.
ŠDa 32/63</t>
  </si>
  <si>
    <t>0,85*0,5*86 = 36,550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</si>
  <si>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</si>
  <si>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Filtrační vrstva vsakovacího příkopu. Zásyp rýhy o rozměrech 0,15/0,50 m.
ŠP 4/8</t>
  </si>
  <si>
    <t>0,15*0,5*86 = 6,450 [A]</t>
  </si>
  <si>
    <t>3</t>
  </si>
  <si>
    <t>Hutněno po vrstvách 0,30 m.</t>
  </si>
  <si>
    <t>1*1*3,5+1*1*3,5 = 7,000 [A]</t>
  </si>
  <si>
    <t>17581</t>
  </si>
  <si>
    <t>OBSYP POTRUBÍ A OBJEKTŮ Z NAKUPOVANÝCH MATERIÁLŮ</t>
  </si>
  <si>
    <t>Zásyp po výkopu pro umístění UV. Materiál vhodný do násypu dle ČSN 73 6133 se zhutněním.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</si>
  <si>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</si>
  <si>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18221</t>
  </si>
  <si>
    <t>ROZPROSTŘENÍ ORNICE VE SVAHU V TL DO 0,10M</t>
  </si>
  <si>
    <t>M2</t>
  </si>
  <si>
    <t>Ohumusování svahů v tl. 100 mm. Použita ornice z mezideponie.
Plocha odměřena digitálně z charakteristických řezů.</t>
  </si>
  <si>
    <t>472,2+251,4 = 723,600 [A]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</si>
  <si>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</si>
  <si>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</si>
  <si>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</si>
  <si>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Osetí na ohumusovaných plochách.</t>
  </si>
  <si>
    <t>Zahrnuje dodání předepsané travní směsi, její výsev na ornici, zalévání, první pokosení, to vše bez ohledu na sklon terénu</t>
  </si>
  <si>
    <t>18710</t>
  </si>
  <si>
    <t>OŠETŘENÍ ORNICE NA SKLÁDCE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</si>
  <si>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</si>
  <si>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Základy</t>
  </si>
  <si>
    <t>21450</t>
  </si>
  <si>
    <t>SANAČNÍ VRSTVY Z KAMENIVA</t>
  </si>
  <si>
    <t>ŠDa 0/32 tl. 500 mm. Sanace aktivní zóny v případě nedodržení Edef,2= min. 45 MPa.
Plocha odměřena digitálně ze situace. 
Položka bude čerpána dle skutečnosti a se souhlasem TDI.</t>
  </si>
  <si>
    <t>úsek km 0,270-0,454: 0,5*783 = 391,500 [A]_x000d_
 úsek km 1,236-1,334: 0,5*394 = 197,000 [B]_x000d_
 Celkem: A+B = 588,500 [C]</t>
  </si>
  <si>
    <t>položka zahrnuje dodávku předepsaného kameniva, mimostaveništní a vnitrostaveništní dopravu a jeho uložení
není-li v zadávací dokumentaci uvedeno jinak, jedná se o nakupovaný materiál</t>
  </si>
  <si>
    <t>21461</t>
  </si>
  <si>
    <t>SEPARAČNÍ GEOTEXTILIE</t>
  </si>
  <si>
    <t>Vsakovací příkop.
Separační getextilie s filtrační funkcí, CBR &gt; 2 kN, odolnost proti proražení &lt; 20 mm, tažnost &gt; 10%.</t>
  </si>
  <si>
    <t>2*(0,85+0,5)*86 = 232,200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</si>
  <si>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</si>
  <si>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Separační getextilie s filtrační funkcí, CBR &gt; 2 kN, odolnost proti proražení &lt; 20 mm, tažnost &gt; 10%.
Sanace aktivní zóny v případě nedodržení Edef,2= min. 45 MPa.
Plocha odměřena digitálně ze situace. 
Položka bude čerpána dle skutečnosti a se souhlasem TDI.</t>
  </si>
  <si>
    <t>úsek km 0,270-0,454: 1800 = 1800,000 [A]_x000d_
 úsek km 1,236-1,334: 890 = 890,000 [B]_x000d_
 Celkem: A+B = 2690,000 [C]</t>
  </si>
  <si>
    <t>4</t>
  </si>
  <si>
    <t>Vodorovné konstrukce</t>
  </si>
  <si>
    <t>45152</t>
  </si>
  <si>
    <t>PODKLADNÍ A VÝPLŇOVÉ VRSTVY Z KAMENIVA DRCENÉHO</t>
  </si>
  <si>
    <t>"Podkladní vrstva pod kamennou dlažbu, tl. 100 mm."_x000d_
 1,7*0,1 = 0,170 [A]</t>
  </si>
  <si>
    <t>465512</t>
  </si>
  <si>
    <t>DLAŽBY Z LOMOVÉHO KAMENE NA MC</t>
  </si>
  <si>
    <t>Odláždění nezpevněné krajnice z lomového kamene.</t>
  </si>
  <si>
    <t>1,7*0,25 = 0,425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</si>
  <si>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</si>
  <si>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</si>
  <si>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</si>
  <si>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56214</t>
  </si>
  <si>
    <t>VOZOVKOVÉ VRSTVY Z MATERIÁLŮ STABIL CEMENTEM TL DO 200MM</t>
  </si>
  <si>
    <t>Vrstva stabilizovaná cementem SC 8/10 tl. 160 mm.
Plocha odměřena digitálně ze situace.</t>
  </si>
  <si>
    <t>úsek km 1,236-1,334: 375 = 375,000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</si>
  <si>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</si>
  <si>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56334</t>
  </si>
  <si>
    <t>VOZOVKOVÉ VRSTVY ZE ŠTĚRKODRTI TL. DO 200MM</t>
  </si>
  <si>
    <t>ŠDa 0/32 tl. 200 mm. Plocha odměřena digitálně ze situace.</t>
  </si>
  <si>
    <t>úsek km 1,236-1,334: 425 = 425,000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</si>
  <si>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</si>
  <si>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56335</t>
  </si>
  <si>
    <t>VOZOVKOVÉ VRSTVY ZE ŠTĚRKODRTI TL. DO 250MM</t>
  </si>
  <si>
    <t>ŠDa 0/32 tl. 250 mm. Plocha odměřena digitálně ze situace.</t>
  </si>
  <si>
    <t>úsek km 0,270-0,454: 783 = 783,000 [A]</t>
  </si>
  <si>
    <t>56363</t>
  </si>
  <si>
    <t>VOZOVKOVÉ VRSTVY Z RECYKLOVANÉHO MATERIÁLU TL DO 150MM</t>
  </si>
  <si>
    <t>85 = 85,000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</si>
  <si>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</si>
  <si>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567544</t>
  </si>
  <si>
    <t>VRST PRO OBNOVU A OPR RECYK ZA STUD CEM A ASF EM TL DO 200MM</t>
  </si>
  <si>
    <t>Recyklace za studena na místě s kombinovaným pojivem (emulze, cement) v tl. 160 mm. Plocha viz. pol. 574B34. Koeficient 1,06 vyjadřuje přesah vrstev.</t>
  </si>
  <si>
    <t>úsek km 0,270-1,100 (mimo km 0,574-0,618): 6228*1,06 = 6601,680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</si>
  <si>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</si>
  <si>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56962</t>
  </si>
  <si>
    <t>ZPEVNĚNÍ KRAJNIC Z RECYKLOVANÉHO MATERIÁLU TL DO 100MM</t>
  </si>
  <si>
    <t>Nezpevněná krajnice z asf. recyklátu fr. 0/22. Možno využít materiál z pol. č. 11372.</t>
  </si>
  <si>
    <t>(56,6+151+101,2)*0,75 = 231,600 [A]_x000d_
 (38+126,7+45,5+4,8+5,5+141,2+14,3+52,7+46,7+84,8+32,2+92,8+107+117,8)*0,5 = 455,000 [B]_x000d_
 Celkem: A+B = 686,600 [C]</t>
  </si>
  <si>
    <t>572123</t>
  </si>
  <si>
    <t>INFILTRAČNÍ POSTŘIK Z EMULZE DO 1,0KG/M2</t>
  </si>
  <si>
    <t>PI-C 0,80 kg/m2 zbytkového asfaltu po vyštěpení.
Plocha viz. pol. č. 56335.</t>
  </si>
  <si>
    <t>úsek km 0,270-0,454 : 783 = 783,000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</si>
  <si>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</si>
  <si>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</si>
  <si>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</si>
  <si>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PS-CP 0,40 kg/m2 zbytkového asfaltu po vyštěpení. 
Plocha viz. pol. č. 574B34</t>
  </si>
  <si>
    <t>úsek km 0,000-0,270: 2796 = 2796,000 [A]_x000d_
 úsek km 0,270-1,100 (mimo km 0,574-0,618): 6287 = 6287,000 [B]_x000d_
 úsek km 1,100-1,334: 1816 = 1816,000 [C]_x000d_
 Celkem: A+B+C = 10899,000 [D]</t>
  </si>
  <si>
    <t>PS-CP 0,50 kg/m2 zbytkového asfaltu po vyštěpení.
Plocha viz. pol. č. 574D66 a 574D56.</t>
  </si>
  <si>
    <t>úsek km 0,270-1,100 (mimo km 0,573-0,618): 6412 = 6412,000 [A]_x000d_
 úsek km 1,100-1,334: 1853 = 1853,000 [B]_x000d_
 Celkem: A+B = 8265,000 [C]</t>
  </si>
  <si>
    <t>572224</t>
  </si>
  <si>
    <t>SPOJOVACÍ POSTŘIK Z MODIFIK EMULZE DO 1,0KG/M2</t>
  </si>
  <si>
    <t>PS-CP 0,60 kg/m2 zbytkového asfaltu po vyštěpení. 
Plocha viz. pol. č. 574D56 a 574D66.</t>
  </si>
  <si>
    <t>úsek km 0,000-0,270: 2852 = 2852,000 [A]_x000d_
 úsek km 1,100-1,334: 1889 = 1889,000 [B]_x000d_
 Celkem: A+B = 4741,000 [C]</t>
  </si>
  <si>
    <t>574B34</t>
  </si>
  <si>
    <t>ASFALTOVÝ BETON PRO OBRUSNÉ VRSTVY MODIFIK ACO 11+, 11S TL. 40MM</t>
  </si>
  <si>
    <t>ACO 11+ PmB 25/55-60. Plocha odečtena digitálně ze situace.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</si>
  <si>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</si>
  <si>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</si>
  <si>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</si>
  <si>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>ACL 16S PmB 25/55-60. Plocha viz. pol. 574B34. Koeficient 1,02 vyjadřuje přesah vrstev.</t>
  </si>
  <si>
    <t>úsek km 0,000-0,270: 2796*1,02 = 2851,920 [A]_x000d_
 úsek km 0,270-1,100 (mimo km 0,574-0,618): 6287*1,02 = 6412,740 [B]_x000d_
 Celkem: A+B = 9264,660 [C]</t>
  </si>
  <si>
    <t>574D66</t>
  </si>
  <si>
    <t>ASFALTOVÝ BETON PRO LOŽNÍ VRSTVY MODIFIK ACL 16+, 16S TL. 70MM</t>
  </si>
  <si>
    <t>ACL 16 S PmB 25/55-60. Plocha viz. pol. 574B34. Koeficient 1,02 vyjadřuje přesah vrstev.</t>
  </si>
  <si>
    <t>úsek km 1,100-1,334: 1816*1,02 = 1852,320 [A]</t>
  </si>
  <si>
    <t>574E56</t>
  </si>
  <si>
    <t>ASFALTOVÝ BETON PRO PODKLADNÍ VRSTVY ACP 16+, 16S TL. 60MM</t>
  </si>
  <si>
    <t>ACP 16 S 50/70. Plocha viz. pol. 574B34. Koeficient 1,04 vyjadřuje přesah vrstev.</t>
  </si>
  <si>
    <t>úsek km 0,270-1,100 (mimo km 0,574-0,618): 6228*1,04 = 6477,120 [A]</t>
  </si>
  <si>
    <t>574E66</t>
  </si>
  <si>
    <t>ASFALTOVÝ BETON PRO PODKLADNÍ VRSTVY ACP 16+, 16S TL. 70MM</t>
  </si>
  <si>
    <t>úsek km 1,100-1,334: 1816*1,04 = 1888,640 [A]</t>
  </si>
  <si>
    <t>57621</t>
  </si>
  <si>
    <t>POSYP KAMENIVEM DRCENÝM 5KG/M2</t>
  </si>
  <si>
    <t>Posyp litého asfaltu na mostě.</t>
  </si>
  <si>
    <t>133 = 133,000 [A]</t>
  </si>
  <si>
    <t>- dodání kameniva předepsané kvality a zrnitosti
- posyp předepsaným množstvím</t>
  </si>
  <si>
    <t>5774EG</t>
  </si>
  <si>
    <t>VRSTVY PRO OBNOVU A OPRAVY Z ASF BETONU ACP 16+, 16S</t>
  </si>
  <si>
    <t>Oprava plošného rozpadu dle TP115. Předpoklad 10 % odfrézované plochy. Bude čerpánu na základě skutečnosti po odsouhlasení TDI.
Viz. pol. č. 11372D.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</si>
  <si>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</si>
  <si>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577A2</t>
  </si>
  <si>
    <t>VÝSPRAVA TRHLIN ASFALTOVOU ZÁLIVKOU MODIFIK</t>
  </si>
  <si>
    <t>Sanace podkladních asfaltových vrstev. oprava úzkých a širokých trhlin (oprava dle TP 115). Předpoklad 20 % z délky úseku. Položka bude čerpána na základě skutečnosti a se souhlasem TDI.</t>
  </si>
  <si>
    <t>úsek km 0,000-0,270: 270*0,2 = 54,000 [A]_x000d_
 úsek km 1,100-1,334: 234*0,2 = 46,800 [B]_x000d_
 Celkem: A+B = 100,800 [C]</t>
  </si>
  <si>
    <t>- vyfrézování drážky šířky do 20mm hloubky do 40mm
- vyčištění
- nátěr
- výplň předepsanou zálivkovou hmotou</t>
  </si>
  <si>
    <t>8</t>
  </si>
  <si>
    <t>Potrubí</t>
  </si>
  <si>
    <t>87433</t>
  </si>
  <si>
    <t>POTRUBÍ Z TRUB PLASTOVÝCH ODPADNÍCH DN DO 150MM</t>
  </si>
  <si>
    <t>PP přípojky DN150</t>
  </si>
  <si>
    <t>3,5+3,5 = 7,000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</si>
  <si>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</si>
  <si>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</si>
  <si>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</si>
  <si>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2 = 2,000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</si>
  <si>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</si>
  <si>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899122</t>
  </si>
  <si>
    <t>MŘÍŽE LITINOVÉ SAMOSTATNÉ</t>
  </si>
  <si>
    <t>Výměna mříží uličních vpustí.</t>
  </si>
  <si>
    <t>Položka zahrnuje dodávku a osazení předepsané mříže včetně rámu</t>
  </si>
  <si>
    <t>89921</t>
  </si>
  <si>
    <t>VÝŠKOVÁ ÚPRAVA POKLOPŮ</t>
  </si>
  <si>
    <t>9 = 9,000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</si>
  <si>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</si>
  <si>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</si>
  <si>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</si>
  <si>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3 = 3,000 [A]</t>
  </si>
  <si>
    <t>89923</t>
  </si>
  <si>
    <t>VÝŠKOVÁ ÚPRAVA KRYCÍCH HRNCŮ</t>
  </si>
  <si>
    <t>11 = 11,000 [A]</t>
  </si>
  <si>
    <t>9</t>
  </si>
  <si>
    <t>Ostatní konstrukce a práce</t>
  </si>
  <si>
    <t>9113A1</t>
  </si>
  <si>
    <t>SVODIDLO OCEL SILNIČ JEDNOSTR, ÚROVEŇ ZADRŽ N1, N2 - DODÁVKA A MONTÁŽ</t>
  </si>
  <si>
    <t>Ocelové svodidlo svodnicového typu JS/N1. Včetně antikorozní ochrany, dle TP 114 a TP 203.</t>
  </si>
  <si>
    <t>134+122+69+61 = 386,000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</si>
  <si>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</si>
  <si>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9113A3</t>
  </si>
  <si>
    <t>SVODIDLO OCEL SILNIČ JEDNOSTR, ÚROVEŇ ZADRŽ N1, N2 - DEMONTÁŽ S PŘESUNEM</t>
  </si>
  <si>
    <t>Odstranění stávajícího ocelového svodila, včetně součástí. 
Včetně odvozu a uložení na skládku zhotovitele, zhotovitel v ceně zohlední výzisk z materiálu.</t>
  </si>
  <si>
    <t>87+29+49+47+50 = 262,000 [A]</t>
  </si>
  <si>
    <t>položka zahrnuje:
- demontáž a odstranění zařízení
- jeho odvoz na předepsané místo</t>
  </si>
  <si>
    <t>91297</t>
  </si>
  <si>
    <t>DOPRAVNÍ ZRCADLO</t>
  </si>
  <si>
    <t>položka zahrnuje:
- dodání a osazení zrcadla včetně nutných zemních prací
- předepsaná povrchová úprava
- vnitrostaveništní a mimostaveništní doprava
- odrazky plastové nebo z retroreflexní fólie.</t>
  </si>
  <si>
    <t>914131</t>
  </si>
  <si>
    <t>DOPRAVNÍ ZNAČKY ZÁKLADNÍ VELIKOSTI OCELOVÉ FÓLIE TŘ 2 - DODÁVKA A MONTÁŽ</t>
  </si>
  <si>
    <t>Pozinkovaný lisovaný podkladový plech s dvojím ohybem bez hliníkových komponentů.
A2a, A22, A29 - 2x, A31a - 2x, A31b - 2x, A31c - 2x, B2 - 3x, B20a, B24a, C2f, E2a - 2x, E2b - 2x, E4, E7b, E13 - 2x, IJ7, IP4b, P1 - 2x, P2 - 5x, P4 - 3x, IZ4a - 2x, IZ4b - 2x.</t>
  </si>
  <si>
    <t>7+33 = 40,000 [A]</t>
  </si>
  <si>
    <t>položka zahrnuje:
- dodávku a montáž značek v požadovaném provedení</t>
  </si>
  <si>
    <t>914133</t>
  </si>
  <si>
    <t>DOPRAVNÍ ZNAČKY ZÁKLADNÍ VELIKOSTI OCELOVÉ FÓLIE TŘ 2 - DEMONTÁŽ</t>
  </si>
  <si>
    <t>Odstranění stávajícího SDZ, odkup zhotovitelem za cenu šrotu.
A2a, A22, A29 - 2x, A31a - 2x, A31b - 2x, A31c - 2x, B2 - 3x, B20a - 3x, B24a, B24b, C2b, C2f, E2a - 3x, E2b - 2x, E4, E7b, E13 - 2x, IJ7, IP4b, P1 - 2x , P2 - 5x, P4 - 3x, IZ4a - 2x, IZ4b - 2x.</t>
  </si>
  <si>
    <t>45 = 45,000 [A]</t>
  </si>
  <si>
    <t>Položka zahrnuje odstranění, demontáž a odklizení materiálu s odvozem na předepsané místo</t>
  </si>
  <si>
    <t>914431</t>
  </si>
  <si>
    <t>DOPRAVNÍ ZNAČKY 100X150CM OCELOVÉ FÓLIE TŘ 2 - DODÁVKA A MONTÁŽ</t>
  </si>
  <si>
    <t>Pozinkovaný lisovaný podkladový plech s dvojím ohybem bez hliníkových komponentů.
IP 19 - 5x, IZ8a, IZ8b.</t>
  </si>
  <si>
    <t>914433</t>
  </si>
  <si>
    <t>DOPRAVNÍ ZNAČKY 100X150CM OCELOVÉ FÓLIE TŘ 2 - DEMONTÁŽ</t>
  </si>
  <si>
    <t>Odstranění stávajícího SDZ, odkup zhotovitelem za cenu šrotu.
IP19 - 3x, IZ8a, IZ8b.</t>
  </si>
  <si>
    <t>5 = 5,000 [A]</t>
  </si>
  <si>
    <t>914731</t>
  </si>
  <si>
    <t>STÁLÁ DOPRAV ZAŘÍZ Z3 OCEL S FÓLIÍ TŘ 2 DODÁVKA A MONTÁŽ</t>
  </si>
  <si>
    <t>Pozinkovaný lisovaný podkladový plech s dvojím ohybem bez hliníkových komponentů.</t>
  </si>
  <si>
    <t>914733</t>
  </si>
  <si>
    <t>STÁLÁ DOPRAV ZAŘÍZ Z3 OCEL S FÓLIÍ TŘ 2 DEMONTÁŽ</t>
  </si>
  <si>
    <t>Odstranění stávajícího SDZ.
Včetně odvozu a uložení na skládku zhotovitele, zhotovitel v ceně zohlední výzisk z materiálu.</t>
  </si>
  <si>
    <t>914921</t>
  </si>
  <si>
    <t>SLOUPKY A STOJKY DOPRAVNÍCH ZNAČEK Z OCEL TRUBEK DO PATKY - DODÁVKA A MONTÁŽ</t>
  </si>
  <si>
    <t>Ocelové, žárově zinkované trubky. Včetně upevňovacího zařízení, včetně bet. patky a příruby v patce.</t>
  </si>
  <si>
    <t>56 = 56,000 [A]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</si>
  <si>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</si>
  <si>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</si>
  <si>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</si>
  <si>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Demontáž stávajících sloupků včetně bet. patky.
Včetně odvozu a uložení na skládku zhotovitele, zhotovitel v ceně zohlední výzisk z materiálu.</t>
  </si>
  <si>
    <t>58 = 58,000 [A]</t>
  </si>
  <si>
    <t>915111</t>
  </si>
  <si>
    <t>VODOROVNÉ DOPRAVNÍ ZNAČENÍ BARVOU HLADKÉ - DODÁVKA A POKLÁDKA</t>
  </si>
  <si>
    <t>Bíla barva, předznačení rozpoštědlovou barvou s obsahem sušiny min. 75 % nebo vodou ředitelnou barvou, na kterou lze násldně aplikovat dlouhoživotný materiál.
Provedeno dle výkresu Situace dopravního značení D.1.1.6.</t>
  </si>
  <si>
    <t>V1a (0,125): (15+63+63+73+31+18+18+34+35+17,5+108+60+6,5+42,5+9+11+56,5+8,5+29,5+70+12,5+54)*0,125 = 104,438 [A]_x000d_
 V2b (3/1,5/0,125): (12+67+49+66+16,5+75,5+652+44)*(2/3)*0,125 = 81,833 [B]_x000d_
 V2b (1,5/1,5/0,25): (53+25+37+37+15+15+21+35+10+12,5+8+21+18+18,5+13+19+33+13+27,5)*(1/2)*0,25 = 53,938 [C]_x000d_
 V3 (3/1,5/0,125): 34*0,125+34*(2/3)*0,125 = 7,083 [D]_x000d_
 V4 (0,25): (175+147+52+65+78,4+228+43+13+23,2+218+239+123,2)*0,25 = 351,200 [E]_x000d_
 V5 (0,50): (3,25+3,25+3,25+3,25+3,35)*0,5 = 8,175 [F]_x000d_
 V7a (4/0,5): 4*0,5*7 = 14,000 [G]_x000d_
 V9a (R): 0,86*5 = 4,300 [H]_x000d_
 V9a (LRP): 1,43*5 = 7,150 [I]_x000d_
 V9a (LR/PR): 1,15*7 = 8,050 [J]_x000d_
 V9a (L/R): 0,85*10 = 8,500 [K]_x000d_
 V13a (0,50): (25,36+14,1+66,6+46,4+29+18)*0,5 = 99,730 [L]_x000d_
 Celkem: A+B+C+D+E+F+G+H+I+J+K+L = 748,397 [M]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</si>
  <si>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</si>
  <si>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</si>
  <si>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</si>
  <si>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Definitivní VDZ z hladkého plastu na předchozí značení barvou.
Provedeno dle výkresu Situace dopravního značení D.1.1.6.</t>
  </si>
  <si>
    <t>V9a (R): 0,86*5 = 4,300 [A]_x000d_
 V9a (LRP): 1,43*5 = 7,150 [B]_x000d_
 V9a (LR/PR): 1,15*7 = 8,050 [C]_x000d_
 V9a (L/R): 0,85*10 = 8,500 [D]_x000d_
 V13a (0,50): (25,36+14,1+66,6+46,4+29+18)*0,5 = 99,730 [E]_x000d_
 Celkem: A+B+C+D+E = 127,730 [F]</t>
  </si>
  <si>
    <t>915221</t>
  </si>
  <si>
    <t>VODOR DOPRAV ZNAČ PLASTEM STRUKTURÁLNÍ NEHLUČNÉ - DOD A POKLÁDKA</t>
  </si>
  <si>
    <t>Definitivní VDZ ze strukturálního plastu na předchozí značení barvou.
Provedeno dle výkresu Situace dopravního značení D.1.1.6.</t>
  </si>
  <si>
    <t>V1a (0,125): (17,5+108+60+6,5+42,5+9+11+56,5+8,5+29,5+70+12,5+54)*0,125 = 60,688 [A]_x000d_
 V2b (3/1,5/0,125): (12+67+49+66+16,5+75,5+652+44)*(2/3)*0,125 = 81,833 [B]_x000d_
 V2b (1,5/1,5/0,25): (35+10+12,5+8+21+18+18,5+13+19+33+13+27,5)*(1/2)*0,25 = 28,563 [C]_x000d_
 V3 (3/1,5/0,125): 34*0,125+34*(2/3)*0,125 = 7,083 [D]_x000d_
 V4 (0,25): (78,4+228+43+13+23,2+218+239+123,2)*0,25 = 241,450 [E]_x000d_
 V5 (0,50): (3,25+3,25+3,25+3,25+3,35)*0,5 = 8,175 [F]_x000d_
 V7a (4/0,5): 4*0,5*7 = 14,000 [G]_x000d_
 Celkem: A+B+C+D+E+F+G = 441,792 [H]</t>
  </si>
  <si>
    <t>915231</t>
  </si>
  <si>
    <t>VODOR DOPRAV ZNAČ PLASTEM PROFIL ZVUČÍCÍ - DOD A POKLÁDKA</t>
  </si>
  <si>
    <t>Definitivní VDZ z profilovaného plastu na předchozí značení barvou.
Provedeno dle výkresu Situace dopravního značení D.1.1.6.</t>
  </si>
  <si>
    <t>V1a (0,125): (15+63+63+73+31+18+18+34+35)*0,125 = 43,750 [A]_x000d_
 V2b (1,5/1,5/0,25): (53+25+37+37+15+15+21)*(1/2)*0,25 = 25,375 [B]_x000d_
 V4 (0,25): (175+147+52+65)*0,25 = 109,750 [C]_x000d_
 Celkem: A+B+C = 178,875 [D]</t>
  </si>
  <si>
    <t>915401</t>
  </si>
  <si>
    <t>VODOROVNÉ DOPRAVNÍ ZNAČENÍ BETON PREFABRIK - DODÁVKA A POKLÁDKA</t>
  </si>
  <si>
    <t>Betonová přídlažba 250/500/80 do bet. lože tl. 100 mm z betonu C20/25 nXF3, včetně spárování.
Délky odměřeny ze situace.</t>
  </si>
  <si>
    <t>(50,2+38,2+98+100+16,5)*0,25 = 75,725 [A]</t>
  </si>
  <si>
    <t>zahrnuje dodávku betonových prefabrikátů a jejich osazení do předepsaného lože</t>
  </si>
  <si>
    <t>917224</t>
  </si>
  <si>
    <t>SILNIČNÍ A CHODNÍKOVÉ OBRUBY Z BETONOVÝCH OBRUBNÍKŮ ŠÍŘ 150MM</t>
  </si>
  <si>
    <t>Silniční bet. obruba 150/250/1000 včetně bet. lože z betonu C20/25 nXF3 tl. 100 mm.</t>
  </si>
  <si>
    <t>151+68,4+38,2+58,1 = 315,700 [A]_x000d_
 snižená obruba: 19,2 = 19,200 [B]_x000d_
 Celkem: A+B = 334,900 [C]</t>
  </si>
  <si>
    <t>Položka zahrnuje:
dodání a pokládku betonových obrubníků o rozměrech předepsaných zadávací dokumentací
betonové lože i boční betonovou opěrku.</t>
  </si>
  <si>
    <t>Silniční bet. obruba 150/250/1000 včetně bet. lože z betonu C20/25 nXF3 tl. 100 mm. 
V případě poškození stávající obruby - předpoklad 50%.</t>
  </si>
  <si>
    <t>919111</t>
  </si>
  <si>
    <t>ŘEZÁNÍ ASFALTOVÉHO KRYTU VOZOVEK TL DO 50MM</t>
  </si>
  <si>
    <t>Řezání spar v napojení na stávající stav a podél bet. prvků.</t>
  </si>
  <si>
    <t>980 = 980,000 [A]</t>
  </si>
  <si>
    <t>položka zahrnuje řezání vozovkové vrstvy v předepsané tloušťce, včetně spotřeby vody</t>
  </si>
  <si>
    <t>931323</t>
  </si>
  <si>
    <t>TĚSNĚNÍ DILATAČ SPAR ASF ZÁLIVKOU MODIFIK PRŮŘ DO 300MM2</t>
  </si>
  <si>
    <t>položka zahrnuje dodávku a osazení předepsaného materiálu, očištění ploch spáry před úpravou, očištění okolí spáry po úpravě
nezahrnuje těsnící profil</t>
  </si>
  <si>
    <t>SO 104</t>
  </si>
  <si>
    <t>BUS záliv</t>
  </si>
  <si>
    <t>pol. č. 12373.1: 42,12*2 = 84,240 [A]_x000d_
 pol. č. 12373.2: 420*0,5*2 = 420,000 [B]_x000d_
 Celkem: A+B = 504,240 [C]</t>
  </si>
  <si>
    <t>Kamenivo kód 17 05 04, předpoklad 2500 kg/m3.</t>
  </si>
  <si>
    <t>pol. č. 11332: 87,75*2,5 = 219,375 [A]</t>
  </si>
  <si>
    <t>pol. č. 113137: 52,65*2,2 = 115,830 [A]</t>
  </si>
  <si>
    <t>Bourání penetračního makadamu tl. 150 mm.
Včetně naložení, odvozu a uložení na skládku (skládka určena zhotovitelem). Zhotovitel v ceně zohlední skutečnou vzdálenost skládky.
Poplatek viz. pol. řady 015xxx.</t>
  </si>
  <si>
    <t>351*0,15 = 52,650 [A]</t>
  </si>
  <si>
    <t>113327</t>
  </si>
  <si>
    <t>ODSTRAN PODKL ZPEVNĚNÝCH PLOCH Z KAMENIVA NESTMEL, ODVOZ DO 16KM</t>
  </si>
  <si>
    <t>Odkop stávajících konstrukčních vrstev vozovky v tl 250 mm. Plocha odečtena ze situace. Včetně odvozu a uložení na skládku (skládka určena zhotovitelem).
Zhotovitel v ceně zohlední skutečnou vzdálenost skládky.
Poplatek viz. pol. řady 015xxx.</t>
  </si>
  <si>
    <t>351*0,25 = 87,750 [A]</t>
  </si>
  <si>
    <t>Frézování tl. 50 mm.
Včetně naložení, odvozu a uložení na skládku zhotovitele. Zhotovitel v ceně zohlední možnost zpětného využití vyfrézovaného materiálu na stavbě.
Plocha odměřena digitálně ze situace.</t>
  </si>
  <si>
    <t>351*0,05 = 17,550 [A]</t>
  </si>
  <si>
    <t>Včetně odvozu a uložení na skládku (skládka zvolena zhotovitelem). Zhotovitel v ceně zohlední skutečnou vzdálenost skládky.
Poplatek viz. pol. řady 015xxx.</t>
  </si>
  <si>
    <t>351*0,12 = 42,120 [A]</t>
  </si>
  <si>
    <t>Vykopání stávajícího podloží pro sanaci aktivní zóny. Včetně odvozu a uložení na skládku (skládka zvolena zhotovitelem).
Zhotovitel v ceně zohlední skutečnou vzdálenost skládky.
Poplatek viz. pol. řady 015xxx.
Bude čerpánu dle skutečnosti a se souhlasem TDI.</t>
  </si>
  <si>
    <t>420*0,5 = 210,000 [A]</t>
  </si>
  <si>
    <t>ŠDa 0/32 tl. 500 mm. Sanace aktivní zóny v případě nedodržení Edef,2= min. 45 MPa.
Položka bude čerpána dle skutečnosti a se souhlasem TDI.</t>
  </si>
  <si>
    <t>Separační getextilie s filtrační funkcí, CBR &gt; 2 kN, odolnost proti proražení &lt; 20 mm, tažnost &gt; 10%.
Sanace aktivní zóny v případě nedodržení Edef,2= min. 45 MPa.
Položka bude čerpána dle skutečnosti a se souhlasem TDI.</t>
  </si>
  <si>
    <t>900 = 900,000 [A]</t>
  </si>
  <si>
    <t>Vrstva stabilizovaná cementem SC 8/10 tl. 160 mm.</t>
  </si>
  <si>
    <t>420 = 420,000 [A]</t>
  </si>
  <si>
    <t>ŠDa 0/32 tl. 250 mm.</t>
  </si>
  <si>
    <t>PS-CP 0,40 kg/m2 zbytkového asfaltu po vyštěpení.</t>
  </si>
  <si>
    <t>PS-CP 0,60 kg/m2 zbytkového asfaltu po vyštěpení.</t>
  </si>
  <si>
    <t>ACO 11+ PmB 25/55-60.</t>
  </si>
  <si>
    <t>574D58</t>
  </si>
  <si>
    <t>ASFALTOVÝ BETON PRO LOŽNÍ VRSTVY MODIFIK ACL 22+, 22S TL. 60MM</t>
  </si>
  <si>
    <t>ACL 22 S PmB 25/55-60.</t>
  </si>
  <si>
    <t>574E58</t>
  </si>
  <si>
    <t>ASFALTOVÝ BETON PRO PODKLADNÍ VRSTVY ACP 22+, 22S TL. 60MM</t>
  </si>
  <si>
    <t>ACP 22 S 50/70.</t>
  </si>
  <si>
    <t>PP přípojka DN150</t>
  </si>
  <si>
    <t>897626</t>
  </si>
  <si>
    <t>VPUSŤ ŠTĚRBINOVÝCH ŽLABŮ Z BETON DÍLCŮ SV. ŠÍŘKY DO 400MM</t>
  </si>
  <si>
    <t>položka zahrnuje dodávku a osazení předepsaného dílce včetně mříže
nezahrnuje předepsané podkladní konstrukce</t>
  </si>
  <si>
    <t>897726</t>
  </si>
  <si>
    <t>ČISTÍCÍ KUSY ŠTĚRBIN ŽLABŮ Z BETON DÍLCŮ SV. ŠÍŘKY DO 400MM</t>
  </si>
  <si>
    <t>položka zahrnuje dodávku a osazení předepsaného dílce
nezahrnuje předepsané podkladní konstrukce</t>
  </si>
  <si>
    <t>935111</t>
  </si>
  <si>
    <t>ŠTĚRBINOVÉ ŽLABY Z BETONOVÝCH DÍLCŮ ŠÍŘ DO 400MM VÝŠ DO 500MM BEZ OBRUBY</t>
  </si>
  <si>
    <t>Štěrbinový žlab DN200 uložený v bet. loži tl. 200mm z betonu C20/25 nXF3.</t>
  </si>
  <si>
    <t>31 = 31,000 [A]</t>
  </si>
  <si>
    <t>položka zahrnuje:
- veškerý materiál, výrobky a polotovary,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výtoku. Měří se v [m] délky osy žlabu bez čistících kusů a odtokových vpustí.</t>
  </si>
  <si>
    <t>SO 181</t>
  </si>
  <si>
    <t>Přechodné dopravní značení - I. etapa</t>
  </si>
  <si>
    <t>02720</t>
  </si>
  <si>
    <t>POMOC PRÁCE ZŘÍZ NEBO ZAJIŠŤ REGULACI A OCHRANU DOPRAVY</t>
  </si>
  <si>
    <t>Návrh a projednání DIO zhotovitelem.</t>
  </si>
  <si>
    <t>914132</t>
  </si>
  <si>
    <t>DOPRAVNÍ ZNAČKY ZÁKLADNÍ VELIKOSTI OCELOVÉ FÓLIE TŘ 2 - MONTÁŽ S PŘEMÍSTĚNÍM</t>
  </si>
  <si>
    <t>Včetně usazovacích prvků a osazení.</t>
  </si>
  <si>
    <t>IS11b: 30 = 30,000 [A]_x000d_
 B1: 2 = 2,000 [B]_x000d_
 IP10a: 1 = 1,000 [C]_x000d_
 E13: 3 = 3,000 [D]_x000d_
 B4: 2 = 2,000 [E]_x000d_
 E5: 2 = 2,000 [F]_x000d_
 IS11c: 7 = 7,000 [G]_x000d_
 E9: 7 = 7,000 [H]_x000d_
 A10: 2 = 2,000 [I]_x000d_
 A15: 2 = 2,000 [J]_x000d_
 Celkem: (A+B+C+D+E+F+G+H+I+J) = 58,000 [K]</t>
  </si>
  <si>
    <t>položka zahrnuje:
- dopravu demontované značky z dočasné skládky
- osazení a montáž značky na místě určeném projektem
- nutnou opravu poškozených částí
nezahrnuje dodávku značky</t>
  </si>
  <si>
    <t>914139</t>
  </si>
  <si>
    <t>DOPRAV ZNAČKY ZÁKLAD VEL OCEL FÓLIE TŘ 2 - NÁJEMNÉ</t>
  </si>
  <si>
    <t>celek</t>
  </si>
  <si>
    <t>Předpokládaná doba nájmu 240 dní. Včetně sloupků, patních desek, kontroly, údržby a případné obnovy.</t>
  </si>
  <si>
    <t>"IS11b: 30=30,000 [A]"_x000d_
 "B1: 2=2,000 [B]"_x000d_
 "IP10a: 1=1,000 [C]"_x000d_
 "E13: 3=3,000 [D]"_x000d_
 "B4: 2=2,000 [E]"_x000d_
 "E5: 2=2,000 [F]"_x000d_
 "IS11c: 7=7,000 [G]"_x000d_
 "E9: 7=7,000 [H]"_x000d_
 "A10: 2,000 [I]"_x000d_
 "A15: 2,000 [J]"_x000d_
 "Celkem: (A+B+C+D+E+F+G+H+I+J)*240=13920,000 [I]"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</si>
  <si>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</si>
  <si>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</si>
  <si>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</si>
  <si>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IP22: 12 = 12,000 [A]_x000d_
 IS11a: 2 = 2,000 [B]_x000d_
 Celkem: (A+B) = 14,000 [C]</t>
  </si>
  <si>
    <t>914439</t>
  </si>
  <si>
    <t>DOPRAV ZNAČKY 100X150CM OCEL FÓLIE TŘ 2 - NÁJEMNÉ</t>
  </si>
  <si>
    <t>"IP22: 12=12,000 [A]"_x000d_
 "IS11a: 2=2,000 [B]"_x000d_
 "Celkem: (A+B)*240=3360,000 [C]"</t>
  </si>
  <si>
    <t>914922</t>
  </si>
  <si>
    <t>SLOUPKY A STOJKY DZ Z OCEL TRUBEK DO PATKY MONTÁŽ S PŘESUNEM</t>
  </si>
  <si>
    <t>65 = 65,000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</si>
  <si>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</si>
  <si>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914929</t>
  </si>
  <si>
    <t>SLOUPKY A STOJKY DZ Z OCEL TRUBEK DO PATKY NÁJEMNÉ</t>
  </si>
  <si>
    <t>1.000000 = 1,000 [A]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</si>
  <si>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</si>
  <si>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</si>
  <si>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</si>
  <si>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</si>
  <si>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</si>
  <si>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</si>
  <si>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</si>
  <si>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</si>
  <si>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</si>
  <si>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Předpokládaná doba nájmu 240 dní.</t>
  </si>
  <si>
    <t>"2*240=480,000 [A]"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</si>
  <si>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</si>
  <si>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</si>
  <si>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</si>
  <si>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4x přesun.</t>
  </si>
  <si>
    <t>2*4 = 8,000 [A]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</si>
  <si>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</si>
  <si>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</si>
  <si>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</si>
  <si>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</si>
  <si>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</si>
  <si>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</si>
  <si>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</si>
  <si>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</si>
  <si>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</si>
  <si>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</si>
  <si>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</si>
  <si>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</si>
  <si>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</si>
  <si>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49*4 = 196,000 [A]</t>
  </si>
  <si>
    <t>916363</t>
  </si>
  <si>
    <t>SMĚROVACÍ DESKY Z4 OBOUSTR S FÓLIÍ TŘ 2 - DEMONTÁŽ</t>
  </si>
  <si>
    <t>916369</t>
  </si>
  <si>
    <t>SMĚROVACÍ DESKY Z4 OBOUSTR S FÓLIÍ TŘ 2 - NÁJEMNÉ</t>
  </si>
  <si>
    <t>Předpokládaná doba nájmu 240 dní. Včetně patních desek, kontroly, údržby a případné obnovy.</t>
  </si>
  <si>
    <t>"49*240=11 760,000 [A]"</t>
  </si>
  <si>
    <t>SO 201</t>
  </si>
  <si>
    <t>Most ev. č. 327-018</t>
  </si>
  <si>
    <t>Zemina a kamení (17 05 04)</t>
  </si>
  <si>
    <t>"hmotnost 2t/m3"_x000d_
 "Objem z položek:"_x000d_
 13173 658,58 = 658,580 [C]_x000d_
 264228 14*8*(3,14*0,3*0,3) = 31,651 [D]_x000d_
 23668 8,4 = 8,400 [E]_x000d_
 "Přepočet na tuny:"_x000d_
 2*(C+D+E) = 1397,262 [G]</t>
  </si>
  <si>
    <t xml:space="preserve">Beton armovaný (17 01 01)  Investor požaduje k fakturaci této položky doložit vážní lístky ze skládky a doklad o úhradě poplatku za skládku za uvedený materiál z této stavby.</t>
  </si>
  <si>
    <t>"hmotnost 2,5 t/m3"_x000d_
 "Objem z položek:"_x000d_
 11415 10,1 = 10,100 [C]_x000d_
 966168 182,8 = 182,800 [D]_x000d_
 97816 10,0 = 10,000 [E]_x000d_
 "Přepočet na tuny:"_x000d_
 2,5*(C+D+E) = 507,250 [G]</t>
  </si>
  <si>
    <t>015570</t>
  </si>
  <si>
    <t xml:space="preserve">POPLATKY ZA LIKVIDACI ODPADŮ NEBEZPEČNÝCH - 17 03 03*  ASFALTOVÉ STAVEBNÍ NÁTĚRY</t>
  </si>
  <si>
    <t>"IZOLACE MOSTOVKY"_x000d_
 "hmotnost 2,4 t/m3"_x000d_
 "Objem z položek:"_x000d_
 97817 195,0*0,01 = 1,950 [D]_x000d_
 "Přepočet na tuny:"_x000d_
 2,4*D = 4,680 [F]</t>
  </si>
  <si>
    <t>029412</t>
  </si>
  <si>
    <t>OSTATNÍ POŽADAVKY - VYPRACOVÁNÍ MOSTNÍHO LISTU</t>
  </si>
  <si>
    <t>Vypracování dle ČSN 73 6220 a ČSN 73 6221 včetně zápisu do systému (systém dle požadavku majetkového správce).
tiskem 5x + 1x CD
PEVNÁ CENA</t>
  </si>
  <si>
    <t>Výpočet zatížitelnosti dle ČSN 73 6222.
PEVNÁ CENA</t>
  </si>
  <si>
    <t>02953</t>
  </si>
  <si>
    <t>OSTATNÍ POŽADAVKY - HLAVNÍ MOSTNÍ PROHLÍDKA</t>
  </si>
  <si>
    <t xml:space="preserve">Vypracování 1. mostní prohlídky ( dle ČSN 736220 a ČSN 736221) včetně zápisu do systému (systém dle požadavku majetkového správce).    
Položka zahrnuje zpracování HMP. Tiskem 5x + 1x CD.
PEVNÁ CENA</t>
  </si>
  <si>
    <t>položka zahrnuje :
- úkony dle ČSN 73 6221
- provedení hlavní mostní prohlídky oprávněnou fyzickou nebo právnickou osobou
- vyhotovení záznamu (protokolu), který jednoznačně definuje stav mostu</t>
  </si>
  <si>
    <t>113765</t>
  </si>
  <si>
    <t>FRÉZOVÁNÍ DRÁŽKY PRŮŘEZU DO 600MM2 V ASFALTOVÉ VOZOVCE</t>
  </si>
  <si>
    <t>Provedení dle zadávací dokumentace a podrobné situace.
Odvozová vzdálenost a likvidace v režii zhotovitele</t>
  </si>
  <si>
    <t>"frézování drážky podél římsy pro těsnicí zálivku"_x000d_
 "Provedení viz výkresy D1.2"_x000d_
 "ks*délka [m]"_x000d_
 2*15,0 = 30,000 [A]</t>
  </si>
  <si>
    <t>113766</t>
  </si>
  <si>
    <t>FRÉZOVÁNÍ DRÁŽKY PRŮŘEZU DO 800MM2 V ASFALTOVÉ VOZOVCE</t>
  </si>
  <si>
    <t>"frézování drážky pro dilatační spáru"_x000d_
 "Provedení viz výkresy D1.2"_x000d_
 "délka [m]"_x000d_
 2*7,0 = 14,000 [A]</t>
  </si>
  <si>
    <t>Položka zahrnuje veškerou manipulaci s vybouranou sutí a s vybouranými hmotami vč. uložení na skládku.</t>
  </si>
  <si>
    <t>114157</t>
  </si>
  <si>
    <t>ODSTR DLAŽ VOD KOR Z LOMKAM NA MC VČET PODKL, ODVOZ DO 16KM</t>
  </si>
  <si>
    <t>Provedení dle zadávací dokumentace a podrobné situace.
Včetně naložení, odvozu a uložení na skládku (skládka zvolena zhotovitelem). Zhotovitel v ceně zohlední skutečnou vzdálenost skládky.</t>
  </si>
  <si>
    <t>" Odstranění dnové dlažby."_x000d_
 "Dlažba tloušťka 20 cm,"_x000d_
 "Uložení kamene na mezideponii"_x000d_
 "Provedení viz výkresy D1.2"_x000d_
 "pod mostem a jeho okolí"_x000d_
 "délka*šířka*tl[m*m*m]:"_x000d_
 13,5*7,0*0,2+4*0,5*3,0*0,2 = 20,100 [A]_x000d_
 "Odstranění podkladu dnové dlažby."_x000d_
 "beton tloušťka 10 cm,"_x000d_
 "Provedení viz výkresy D1.2"_x000d_
 "pod mostem a jeho okolí"_x000d_
 "délka*šířka*tl[m*m*m]:"_x000d_
 13,5*7,0*0,1+4*0,5*3,0*0,1 = 10,050 [B]_x000d_
 "Poplatek viz. pol. řady 015xxx."_x000d_
 Celkem: A+B = 30,150 [C]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</si>
  <si>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</si>
  <si>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11511</t>
  </si>
  <si>
    <t>ČERPÁNÍ VODY DO 500 L/MIN</t>
  </si>
  <si>
    <t>HOD</t>
  </si>
  <si>
    <t>Provedení dle zadávací dokumentace a podrobné situace.</t>
  </si>
  <si>
    <t>"Doba odčerpávání vody ze základové spáry"_x000d_
 "včetně zřízení čerpací jímky"_x000d_
 300 = 300,000 [A]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</si>
  <si>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</si>
  <si>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</si>
  <si>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</si>
  <si>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"Převedení koryta:"_x000d_
 "Provedení viz výkresy D1.2"_x000d_
 "Délka [m]:"_x000d_
 1+15+1 = 17,000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</si>
  <si>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</si>
  <si>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131737</t>
  </si>
  <si>
    <t>HLOUBENÍ JAM ZAPAŽ I NEPAŽ TŘ. I, ODVOZ DO 16KM</t>
  </si>
  <si>
    <t>" Hloubení výkopů:"_x000d_
 "Provedení viz výkresy D1.2"_x000d_
 "za a před opěrou 1 a 2 "_x000d_
 "ks*délka*plocha[m*m2]:"_x000d_
 2*(15,2*10,25)+2*2,8*10,25 = 369,000 [A]_x000d_
 "okolo křídel"_x000d_
 "plocha*delka*ksl[m2*m]:"_x000d_
 4*(15,2*4) = 243,200 [B]_x000d_
 "dno pod dlažbou"_x000d_
 "délka*plocha[*ksm*m2]:"_x000d_
 13,25*7,0*0,5 = 46,375 [C]_x000d_
 Celkem: A+B+C = 658,575 [D]_x000d_
 "Poplatek viz. pol. řady 015xxx"</t>
  </si>
  <si>
    <t xml:space="preserve">"Uložení zeminy na skládku"_x000d_
 "Objem z položek:"_x000d_
 13173:  658,58 = 658,580 [A]_x000d_
 264228: 14*8*(3,14*0,3*0,3) = 31,651 [B]_x000d_
 23668: 8,4 = 8,400 [C]_x000d_
 Celkem: A+B+C = 698,631 [D]</t>
  </si>
  <si>
    <t>17160</t>
  </si>
  <si>
    <t>ULOŽENÍ SYPANINY DO NÁSYPŮ Z HORNIN KAMENITÝCH SE ZHUTNĚNÍM</t>
  </si>
  <si>
    <t>"Uložení dnové dlažby na mezideponii"_x000d_
 "Objem z položky:"_x000d_
 11415: 20,1 = 20,100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</si>
  <si>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</si>
  <si>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"Zásyp:"_x000d_
 "NENAMRZAVÁ ZEMINA  ID=0,85 HUTNIT PO VRSTVÁCH  MAX. 300 mm"_x000d_
 "ŠD 0/32"_x000d_
 "Provedení viz výkresy D1.2"_x000d_
 "zásyp za opěrou 1 a 2"_x000d_
 "ks*délka*plocha[m*m2]:"_x000d_
 2*(15,2*10,25)+2*2,8*10,25 = 369,000 [A]_x000d_
 "zásyp okolo křídel"_x000d_
 "plocha*delka*ksl[m2*m]:"_x000d_
 4*(15,2*4) = 243,200 [B]_x000d_
 "zásyp v korytě pod dlažbou"_x000d_
 "délka*prum_plocha[m*m2]:"_x000d_
 13,25*7,0*0,5 = 46,375 [C]_x000d_
 Celkem: A+B+C = 658,575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</si>
  <si>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hutnění nesoudržných na Id=0,9</t>
  </si>
  <si>
    <t>"Zásyp těsnicí fólie:"_x000d_
 "dvě vrstvy ŠP 0/16 0,15 m"_x000d_
 "Provedení viz výkresy D1.2"_x000d_
 "ks*délka*šířka*tl [m3]"_x000d_
 2*3,4*9,45*0,3 = 19,278 [A]</t>
  </si>
  <si>
    <t>21331</t>
  </si>
  <si>
    <t>DRENÁŽNÍ VRSTVY Z BETONU MEZEROVITÉHO (DRENÁŽNÍHO)</t>
  </si>
  <si>
    <t>"lože pro drenáž za rubem opěry"_x000d_
 "Provedení viz výkresy D1.2"_x000d_
 "plocha*délka[m2*m]:"_x000d_
 (2*0,09)*(9,45) = 1,701 [A]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</si>
  <si>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</si>
  <si>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</si>
  <si>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</si>
  <si>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"odvodnění izolace mostovky, drenážní vrstva z polymerbetonu podél obruby"_x000d_
 "Provedení viz výkresy D1.2"_x000d_
 "Podél římsy šířky 200mm"_x000d_
 "plocha*délka[m2*m]:"_x000d_
 (0,2*0,06)*15*2 = 0,360 [A]</t>
  </si>
  <si>
    <t>224325</t>
  </si>
  <si>
    <t>PILOTY ZE ŽELEZOBETONU C30/37</t>
  </si>
  <si>
    <t>-k fakturaci bude doložen protokol o vrtání</t>
  </si>
  <si>
    <t>" ŽB piloty C30/37 xc2,xf2:"_x000d_
 "Provedení viz výkresy D1.2"_x000d_
 "délky 8m (0,5m přesah) á1,5m pr 0,6m"_x000d_
 "délka*plocha*počet [m*ks]:"_x000d_
 8,5*(3,14*0,3*0,3)*14 = 33,629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</si>
  <si>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</si>
  <si>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224365</t>
  </si>
  <si>
    <t>VÝZTUŽ PILOT Z OCELI 10505, B500B</t>
  </si>
  <si>
    <t>"piloty:"_x000d_
 "Provedení viz výkresy D1.2"_x000d_
 "odpovídá 130kg výztuže na 1m3betonu"_x000d_
 31,65*130 = 4114,500 [A]_x000d_
 "na tuny:"_x000d_
 0,001*A = 4,115 [B]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</si>
  <si>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</si>
  <si>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23668</t>
  </si>
  <si>
    <t>TĚSNĚNÍ HRADÍCÍCH STĚN ZE ZEMIN DOČASNÉ VČETNĚ ODSTRANĚNÍ</t>
  </si>
  <si>
    <t>Provedení dle zadávací dokumentace a podrobné situace.
Odvozová vzdálenost v režii zhotovitele.</t>
  </si>
  <si>
    <t>"těsnicí hráz proti a po proudu toku"_x000d_
 "Provedení viz výkresy D1.2"_x000d_
 "šířka*výška*tloušťka*ks [m*m*m]:"_x000d_
 7*1,2*0,5*2 = 8,400 [A]</t>
  </si>
  <si>
    <t>položka zahrnuje zřízení těsnění ze zemin, jeho údržbu během trvání jeho funkce, odstranění a odvoz dle zadávací dokumentace</t>
  </si>
  <si>
    <t>264228</t>
  </si>
  <si>
    <t>VRTY PRO PILOTY TŘ. II D DO 600MM</t>
  </si>
  <si>
    <t xml:space="preserve">" vrty pro ŽB piloty:"_x000d_
 "Provedení viz výkresy D1.2"_x000d_
 "délky 8m  á1,5m pr 0,6m"_x000d_
 "délka*počet [m*ks]:"_x000d_
 8*14 = 112,000 [A]_x000d_
 "Poplatek viz. pol. řady 015xxx."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</si>
  <si>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</si>
  <si>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272325</t>
  </si>
  <si>
    <t>ZÁKLADY ZE ŽELEZOBETONU DO C30/37</t>
  </si>
  <si>
    <t>"ŽB základový pás:"_x000d_
 "Provedení viz výkresy D1.2"_x000d_
 "C 30/37 XF2,XC2"_x000d_
 "šířka*výška*delka[m*m*m]:"_x000d_
 1,6*0,5*10,25*2 = 16,400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</si>
  <si>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</si>
  <si>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</si>
  <si>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</t>
  </si>
  <si>
    <t>"Přepočetpol.272325"_x000d_
 "Provedení viz výkresy D1.2"_x000d_
 "distanční tělíska betonová"_x000d_
 "kubaura betonu x hmotnost výztuže v římse na 1m3 betonu=150 x převod kg na tuny=0,001"_x000d_
 16,4*150*0,001 = 2,460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</si>
  <si>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74 - pol.č.74432).
- povrchovou antikorozní úpravu výztuže,
- separaci výztuže,
- osazení měřících zařízení a úpravy pro ně,
- osazení měřících skříní nebo míst pro měření bludných proudů.</t>
  </si>
  <si>
    <t>Svislé konstrukce</t>
  </si>
  <si>
    <t>31717</t>
  </si>
  <si>
    <t>KOVOVÉ KONSTRUKCE PRO KOTVENÍ ŘÍMSY</t>
  </si>
  <si>
    <t>KG</t>
  </si>
  <si>
    <t>"Kotvy pro kotvení římsy:"_x000d_
 "Provedení viz výkresy D1.2"_x000d_
 "á1m ,jedna váží 6kg, s protikorozní úpravou"_x000d_
 "kg*pocet_na_rimsu*ks [kg]:"_x000d_
 6*(15*2) = 180,000 [A]</t>
  </si>
  <si>
    <t>Položka zahrnuje dodávku (výrobu) kotevního prvku předepsaného tvaru, včetně protikorozní úpravy a jeho osazení do předepsané polohy včetně nezbytných prací (vrty, zálivky apod.)</t>
  </si>
  <si>
    <t>317325</t>
  </si>
  <si>
    <t>ŘÍMSY ZE ŽELEZOBETONU DO C30/37 (B37)</t>
  </si>
  <si>
    <t>"Provedení říms z betonu C30/37 XC4, XF4,XD3"_x000d_
 "Provedení viz výkresy D1.2"_x000d_
 "obě římsy "_x000d_
 "plocha v příčném řezu*délka [m2*m]:"_x000d_
 (0,93+0,32)*15,0 = 18,750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</si>
  <si>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</si>
  <si>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</si>
  <si>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</t>
  </si>
  <si>
    <t>"Přepočetpol.317325"_x000d_
 "Provedení viz výkresy D1.2"_x000d_
 "distanční tělíska betonová"_x000d_
 "kubaura betonu x hmotnost výztuže v římse na 1m3 betonu=135 x převod kg na tuny=0,001"_x000d_
 18,75*135*0,001 = 2,531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</si>
  <si>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</si>
  <si>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333325</t>
  </si>
  <si>
    <t>MOSTNÍ OPĚRY A KŘÍDLA ZE ŽELEZOVÉHO BETONU DO C30/37</t>
  </si>
  <si>
    <t>"Provedení spodní stavby z betonu C30/37 XF2,XD2,XC4 "_x000d_
 "Provedení viz výkresy D1.2"_x000d_
 "zavěšená křídla včetně prostupu odvodnění"_x000d_
 "plocha v příčném řezu*tloustka*počet [m2*m]:"_x000d_
 9,2*0,4*4 = 14,720 [A]_x000d_
 "rámové stojky"_x000d_
 "plocha v příčném řezu*délka [m2*m]:"_x000d_
 2*1,17*10,25 = 23,985 [B]_x000d_
 Celkem: A+B = 38,705 [C]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</si>
  <si>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</si>
  <si>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</si>
  <si>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</si>
  <si>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"Přepočetpol.333325"_x000d_
 "Provedení viz výkresy D1.2"_x000d_
 "distanční tělíska betonová"_x000d_
 "kubaura betonu x hmotnost výztuže v křídle na 1m3 betonu=180 x převod kg na tuny=0,001"_x000d_
 38,71*180*0,001 = 6,968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</si>
  <si>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</si>
  <si>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421325</t>
  </si>
  <si>
    <t>MOSTNÍ NOSNÉ DESKOVÉ KONSTRUKCE ZE ŽELEZOBETONU C30/37</t>
  </si>
  <si>
    <t>"nosná konstrukce z betonu C30/37 XF2,XD2,XC4"_x000d_
 "Provedení viz výkresy D1.2"_x000d_
 "horní příčel:"_x000d_
 "plocha v příčném řezu*délka [m2*m]:"_x000d_
 3,59*10,25 = 36,798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</si>
  <si>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</si>
  <si>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421365</t>
  </si>
  <si>
    <t>VÝZTUŽ MOSTNÍ DESKOVÉ KONSTRUKCE Z OCELI 10505, B500B</t>
  </si>
  <si>
    <t>"Přepočetpol.389325"_x000d_
 "Provedení viz výkresy D1.2"_x000d_
 "distanční tělíska betonová"_x000d_
 "kubaura betonu x hmotnost výztuže v římse na 1m3 betonu=200 x převod kg na tuny=0,001"_x000d_
 36,80*200*0,001 = 7,360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</si>
  <si>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</si>
  <si>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451313</t>
  </si>
  <si>
    <t>PODKLADNÍ A VÝPLŇOVÉ VRSTVY Z PROSTÉHO BETONU C16/20</t>
  </si>
  <si>
    <t>"Podkladní vrstva pod plošným základem rámu:"_x000d_
 "tloušťka lože 20 cm"_x000d_
 "Provedení viz výkresy D1.2"_x000d_
 "délka*šířka*tl[m*m*m]:"_x000d_
 2*2,0*10,65*0,2 = 8,520 [A]</t>
  </si>
  <si>
    <t>451314</t>
  </si>
  <si>
    <t>PODKLADNÍ A VÝPLŇOVÉ VRSTVY Z PROSTÉHO BETONU C25/30</t>
  </si>
  <si>
    <t>"Podkladní vrstva pod dlažbou:"_x000d_
 "tloušťka lože 10 cm"_x000d_
 "Provedení viz výkresy D1.2"_x000d_
 "pod mostem a jeho okolí (koryto+svahy)"_x000d_
 "délka*plocha[m*m*m]:"_x000d_
 12,45*(0,1*7,2) = 8,964 [A]_x000d_
 "prah u zpevnění okolo říms"_x000d_
 "šířka*výška*delka*ksl[m*m*m]:"_x000d_
 20,5*0,1*2 = 4,100 [B]_x000d_
 "pod část křídla, která neleží na přechodovém klínu"_x000d_
 "tl 350mm"_x000d_
 "plocha*tl[m*m2]:"_x000d_
 4*1,5*0,35 = 2,100 [D]_x000d_
 Celkem: A+B+D = 15,164 [E]</t>
  </si>
  <si>
    <t>45731</t>
  </si>
  <si>
    <t>VYROVNÁVACÍ A SPÁD PROSTÝ BETON</t>
  </si>
  <si>
    <t>"vyrovnávací (spádový) beton za rubem opěry"_x000d_
 "Provedení viz výkresy D1.2"_x000d_
 "C16/20 XF1 šířky 300mm a proměnné výšky"_x000d_
 "ks*plocha příčného řezu *délka[m2*m]:"_x000d_
 2*(0,3*1,65)*9,45 = 9,356 [A]</t>
  </si>
  <si>
    <t>45860</t>
  </si>
  <si>
    <t>VÝPLŇ ZA OPĚRAMI A ZDMI Z MEZEROVITÉHO BETONU</t>
  </si>
  <si>
    <t>"Přechodové klíny z mezerovitého betonu MCB:"_x000d_
 "Provedení viz výkresy D1.2"_x000d_
 "plocha*délka*ks[m2*m]:"_x000d_
 3,95*9,45*2 = 74,655 [A]_x000d_
 "v místě uložení římsy zvýšení o max. tl 350mm"_x000d_
 "plocha*tl[m2*m]:"_x000d_
 2*(8,46+0,35)*0,35 = 6,167 [B]_x000d_
 Celkem: A+B = 80,822 [C]</t>
  </si>
  <si>
    <t>položka zahrnuje:
- dodávku mezerovitého betonu předepsané kvality a zásyp se zhutněním včetně mimostaveništní a vnitrostaveništní dopravy</t>
  </si>
  <si>
    <t>"Dlažba tloušťka 20 cm,ŠD je součástí položky 56332"_x000d_
 "před pod a za mostem:"_x000d_
 "Provedení viz výkresy D1.2"_x000d_
 "pod mostem a jeho okolí (koryto+svahy)"_x000d_
 "délka*plocha[m*m*m]:"_x000d_
 12,45*(0,2*7,2)+20,5*0,2*2 = 26,128 [A]</t>
  </si>
  <si>
    <t>467315</t>
  </si>
  <si>
    <t>STUPNĚ A PRAHY VODNÍCH KORYT Z PROSTÉHO BETONU C30/37</t>
  </si>
  <si>
    <t>"prah u zpevnění dna koryta C 30/37 XF3"_x000d_
 "Provedení viz výkresy D1.2"_x000d_
 "šířka*výška*delka*ksl[m*m*m]:"_x000d_
 7,0*0,8*0,4*2 = 4,480 [A]_x000d_
 "stabilizační u dlažby okolo křídla C 25/30 XF3"_x000d_
 "šířka*výška*delka*ksl[m*m*m]:"_x000d_
 (0,4*0,6*0,6)*2 = 0,288 [B]_x000d_
 Celkem: A+B = 4,768 [C]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</si>
  <si>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</si>
  <si>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56332</t>
  </si>
  <si>
    <t>VOZOVKOVÉ VRSTVY ZE ŠTĚRKODRTI TL. DO 100MM</t>
  </si>
  <si>
    <t>"vrstva pod dlažbou okolo říms a křídelŠD 0/32 tl100 mm"_x000d_
 "Provedení viz výkresy D1.2"_x000d_
 "pod mostem a jeho okolí (koryto+svahy)"_x000d_
 "délka*plocha[m*m*m]:"_x000d_
 12,45*(0,1*7,2)+20,5*0,1*2 = 13,064 [A]</t>
  </si>
  <si>
    <t>575C43</t>
  </si>
  <si>
    <t>LITÝ ASFALT MA IV (OCHRANA MOSTNÍ IZOLACE) 11 TL. 35MM</t>
  </si>
  <si>
    <t>"ochranná vrstva izolace"_x000d_
 "Provedení viz výkresy D1.2"_x000d_
 "plocha[m2]:"_x000d_
 7,8*7,0 = 54,600 [A]</t>
  </si>
  <si>
    <t>7</t>
  </si>
  <si>
    <t>Přidružená stavební výroba</t>
  </si>
  <si>
    <t>711217</t>
  </si>
  <si>
    <t>IZOLACE ZVLÁŠT KONSTR PROTI ZEM VLHK Z PE FÓLIÍ</t>
  </si>
  <si>
    <t>"folie do těsnicí vrstvy za opěrou tl. 2mm"_x000d_
 "Provedení viz výkresy D1.2"_x000d_
 "délka*šířka*ks[m*m]:"_x000d_
 (3,4*9,45)*2 = 64,260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</si>
  <si>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</si>
  <si>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711432</t>
  </si>
  <si>
    <t>IZOLACE MOSTOVEK POD ŘÍMSOU ASFALTOVÝMI PÁSY</t>
  </si>
  <si>
    <t>"Asfaltový pás s hliníkovou vložkou "_x000d_
 "Pod celou plochou římsou"_x000d_
 "Provedení viz výkresy D1.2"_x000d_
 "délka*šířka[m2]:"_x000d_
 15*(2,77+0,52) = 49,350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</si>
  <si>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</si>
  <si>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711442</t>
  </si>
  <si>
    <t>IZOLACE MOSTOVEK CELOPLOŠNÁ ASFALTOVÝMI PÁSY S PEČETÍCÍ VRSTVOU</t>
  </si>
  <si>
    <t>"Provedení viz výkresy D1.2"_x000d_
 "Hydroizolace nosné konstrukce z NAIP tloušťky 5 mm"_x000d_
 "délka*šířka[m2]:"_x000d_
 10,25*(7,8+2*2,4) = 129,150 [A]</t>
  </si>
  <si>
    <t xml:space="preserve">položka zahrnuje:
- dodání  předepsaného izolačního materiálu
- očištění a ošetření podkladu, zadávací dokumentace může zahrnout i případné vyspravení
- zřízení izolace jako kompletního povlaku včetně položení pečetící vrstvy,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</t>
  </si>
  <si>
    <t>711509</t>
  </si>
  <si>
    <t>OCHRANA IZOLACE NA POVRCHU TEXTILIÍ</t>
  </si>
  <si>
    <t>"ochranná vrstva izolace"_x000d_
 "hmotnost 600kg/m2"_x000d_
 "souvisí s pol.711221"_x000d_
 "Provedení viz výkresy D1.2"_x000d_
 "opěra 1 + křídla:"_x000d_
 "délka * výška [m*m]:"_x000d_
 10,25*(1,75+4,65)+(1,1*9,2+4,8*0,4)*2 = 89,680 [A]_x000d_
 "opěra 2 + křídla:"_x000d_
 "délka * výška [m*m]:"_x000d_
 10,25*(1,75+4,65)+(1,1*9,2+4,8*0,4)*2 = 89,680 [B]_x000d_
 Celkem: A+B = 179,360 [D]</t>
  </si>
  <si>
    <t xml:space="preserve">položka zahrnuje:
- dodání  předepsaného ochranného materiálu
- zřízení ochrany izolace</t>
  </si>
  <si>
    <t>78382</t>
  </si>
  <si>
    <t>NÁTĚRY BETON KONSTR TYP S2 (OS-B)</t>
  </si>
  <si>
    <t>"ochranný nátěr pohledové plochy opěr, křídel i nosné konstrukce"_x000d_
 "Provedení viz výkresy D1.2"_x000d_
 "pohledové plochy NK:"_x000d_
 "šířka*délka [m*m]"_x000d_
 2*1,0*7,0 = 14,000 [A]_x000d_
 "pohledové plochy křídel"_x000d_
 "ks*obvod*výška [m*m]"_x000d_
 4*9,2 = 36,800 [B]_x000d_
 "pohledové plochy opěry"_x000d_
 "ks*vvýška*délka [m*m]"_x000d_
 2*2,4*10,25 = 49,200 [C]_x000d_
 Celkem: A+B+C = 100,000 [D]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</si>
  <si>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</si>
  <si>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</si>
  <si>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</si>
  <si>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"ochranný nátěr pohledové plochy říms "_x000d_
 "Provedení viz výkresy D1.2"_x000d_
 "šířka*délka[m*m]"_x000d_
 (2*0,5)*15,0 = 15,000 [A]</t>
  </si>
  <si>
    <t>875332</t>
  </si>
  <si>
    <t>POTRUBÍ DREN Z TRUB PLAST DN DO 150MM DĚROVANÝCH</t>
  </si>
  <si>
    <t>"drenážní trubka DN150mm"_x000d_
 "Provedení viz výkresy D1.2"_x000d_
 "ks*délka [m]"_x000d_
 2*9,45 = 18,900 [A]_x000d_
 "vyústění skrz křídlo"_x000d_
 "ks*délka [m]"_x000d_
 2*0,4 = 0,800 [B]_x000d_
 Celkem: A+B = 19,700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</si>
  <si>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</si>
  <si>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87633</t>
  </si>
  <si>
    <t>CHRÁNIČKY Z TRUB PLASTOVÝCH DN DO 150MM</t>
  </si>
  <si>
    <t>"chránička rezervní v římsách 3ks"_x000d_
 "vedení VO 1ks"_x000d_
 "DN110"_x000d_
 "Provedení viz výkresy D1.2"_x000d_
 "ks*délka[m]"_x000d_
 4*15,0 = 60,000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</si>
  <si>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
-chráničky včetně tažných lanek na celou délku chrániček</t>
  </si>
  <si>
    <t>9112A3</t>
  </si>
  <si>
    <t>ZÁBRADLÍ MOSTNÍ S VODOR MADLY - DEMONTÁŽ S PŘESUNEM</t>
  </si>
  <si>
    <t>Odvozová vzdálenost a likvidace v režii zhotovitele.</t>
  </si>
  <si>
    <t>"demontáž stávajícího zábradlí včetně výplně mezi betonovými sloupky, odvoz na skládku určenou objednavatelem"_x000d_
 "Provedení viz výkresy D1.2"_x000d_
 "délka [m]"_x000d_
 3*12,5 = 37,500 [A]</t>
  </si>
  <si>
    <t>9112B1</t>
  </si>
  <si>
    <t>ZÁBRADLÍ MOSTNÍ SE SVISLOU VÝPLNÍ - DODÁVKA A MONTÁŽ</t>
  </si>
  <si>
    <t>"montáž nového zábradlí včetně PKO a požadované barvy"_x000d_
 "Provedení viz výkresy D1.2"_x000d_
 "Zábradlí výšky 1100 mm"_x000d_
 "délka [m]"_x000d_
 15 = 15,000 [A]_x000d_
 "Zábradlí výšky 1300 mm"_x000d_
 15 = 15,000 [B]_x000d_
 Celkem: A+B = 30,000 [C]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</si>
  <si>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</si>
  <si>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91355</t>
  </si>
  <si>
    <t>EVIDENČNÍ ČÍSLO MOSTU</t>
  </si>
  <si>
    <t>"počet"_x000d_
 2 = 2,000 [A]</t>
  </si>
  <si>
    <t>položka zahrnuje štítek s evidenčním číslem mostu, sloupek dopravní značky včetně osazení a nutných zemních prací a zabetonování</t>
  </si>
  <si>
    <t>914113</t>
  </si>
  <si>
    <t>DOPRAVNÍ ZNAČKY ZÁKLADNÍ VELIKOSTI OCELOVÉ NEREFLEXNÍ - DEMONTÁŽ</t>
  </si>
  <si>
    <t>"demontáž evidenčního čísla mostu, odvoz na skládku určenou objednavatelem"_x000d_
 "Provedení viz výkresy D1.2"_x000d_
 "počet"_x000d_
 2 = 2,000 [A]</t>
  </si>
  <si>
    <t>931325</t>
  </si>
  <si>
    <t>TĚSNĚNÍ DILATAČ SPAR ASF ZÁLIVKOU MODIFIK PRŮŘ DO 600MM2</t>
  </si>
  <si>
    <t>"těsnicí zálivka podél římsy v obrusné vrstvě u obruby"_x000d_
 "Provedení viz výkresy D1.2"_x000d_
 "délka [m]"_x000d_
 2*15,0 = 30,000 [A]</t>
  </si>
  <si>
    <t>931327</t>
  </si>
  <si>
    <t>TĚSNĚNÍ DILATAČ SPAR ASF ZÁLIVKOU MODIFIK PRŮŘ PŘES 800MM2</t>
  </si>
  <si>
    <t>"zálivka dilatační spáry v obrusné vrstvě vozovky"_x000d_
 "Provedení viz výkresy D1.2"_x000d_
 "ks*délka [m]"_x000d_
 2*7,0 = 14,000 [A]</t>
  </si>
  <si>
    <t>93650</t>
  </si>
  <si>
    <t>DROBNÉ DOPLŇK KONSTR KOVOVÉ</t>
  </si>
  <si>
    <t>"Hliníkové profily 30x20 jako odvodnění izolace mostovky"_x000d_
 "Provedení viz výkresy D1.2"_x000d_
 "délka[m]"_x000d_
 2*7,8 = 15,600 [A]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</si>
  <si>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</si>
  <si>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966168</t>
  </si>
  <si>
    <t>BOURÁNÍ KONSTRUKCÍ ZE ŽELEZOBETONU S ODVOZEM NA SKLÁDKU DODAVATELE</t>
  </si>
  <si>
    <t>- Poplatek viz. pol. řady 015xxx.</t>
  </si>
  <si>
    <t>" bourání části piloty:"_x000d_
 "Provedení viz výkresy D1.2"_x000d_
 "ubourání přesahu 0,5m"_x000d_
 "délka*průměr*ks[m*m2]:"_x000d_
 0,5*(3,14*0,3*0,3)*14 = 1,978 [A]_x000d_
 "bourání sloupků zábradlí:"_x000d_
 "výška*šířka*hloubka*ks [m3]"_x000d_
 1,3*0,4*0,8*12 = 4,992 [B]_x000d_
 "bourání NK"_x000d_
 "tl*plocha[m*m2]:"_x000d_
 0,7*(13*7,5) = 68,250 [C]_x000d_
 "bourání SS"_x000d_
 "délka*šířka*výška[m*m*m]:"_x000d_
 (13*0,75*3)*2 = 58,500 [D]_x000d_
 "bourání základů:"_x000d_
 "délka*šířka*výška[m*m*m]:"_x000d_
 (13*2*0,5)*2 = 26,000 [E]_x000d_
 "římsa"_x000d_
 "délka*šířka*výška[m*m*m]:"_x000d_
 (12,5*3*0,5)+(12,5*0,7*0,5) = 23,125 [F]_x000d_
 Celkem: A+B+C+D+E+F = 182,845 [G]_x000d_
 "Poplatek viz. pol. řady 015xxx"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</si>
  <si>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</si>
  <si>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97816</t>
  </si>
  <si>
    <t>ODSEKÁNÍ VRSTVY VYROVNÁVACÍHO BETONU NA MOSTECH</t>
  </si>
  <si>
    <t>Odvozová vzdálenost v režii zhotovitele.</t>
  </si>
  <si>
    <t>" Odstranění vyrovnavací vrstvy"_x000d_
 "Provedení viz výkresy D1.2"_x000d_
 "objem [m3]:"_x000d_
 10 = 10,000 [A]_x000d_
 "Poplatek viz. pol. řady 015xxx"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</si>
  <si>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</si>
  <si>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97817</t>
  </si>
  <si>
    <t>ODSTRANĚNÍ MOSTNÍ IZOLACE</t>
  </si>
  <si>
    <t>" Provedení viz výkresy D1.2"_x000d_
 "délka*šířka[m*m]:"_x000d_
 15,0*13,0 = 195,000 [A]_x000d_
 "Poplatek viz. pol. řady 015xxx"</t>
  </si>
  <si>
    <t>SO 341</t>
  </si>
  <si>
    <t>Přeložka vodovodu</t>
  </si>
  <si>
    <t>Zemina z výkopu kód 17 05 04, předpoklad 2000 kg/m3, viz pol. 17120.</t>
  </si>
  <si>
    <t>72,19*2 = 144,380 [A]</t>
  </si>
  <si>
    <t>2*2*2*2,4 = 19,200 [A]</t>
  </si>
  <si>
    <t>015190</t>
  </si>
  <si>
    <t xml:space="preserve">POPLATKY ZA LIKVIDACI ODPADŮ NEKONTAMINOVANÝCH - 17 02 03  PLASTY Z INTERIÉRŮ REKONSTRUOVANÝCH OBJEKTŮ</t>
  </si>
  <si>
    <t>Odstraňované potrubí dl. 93 m, PVC DN200 = 93 m*x 8 kg/m/1000
kód 17 02 03</t>
  </si>
  <si>
    <t>0,744 = 0,744 [A]</t>
  </si>
  <si>
    <t>Geometrický plán pro majetkové vypořádání věcného břemene dle podmínek správce a vlastníka vodovodu.
12 x tiskem
PEVNÁ CENA</t>
  </si>
  <si>
    <t>Pro řad `1` = 0,15*91,4*1,1 = 15,081 [A]_x000d_
 Pro řad `1-1` = 0,15*8,6*1,1 = 1,419 [B]_x000d_
 Pro přípojky =0,15*(5,4+7,2)*0,8 = 1,512 [C]_x000d_
 V trase odstraňovaného potrubí = 0,15*93,0*1,1 = 15,345 [D]_x000d_
 Celkem: A+B+C+D = 33,357 [E]</t>
  </si>
  <si>
    <t>12573</t>
  </si>
  <si>
    <t>VYKOPÁVKY ZE ZEMNÍKŮ A SKLÁDEK TŘ. I</t>
  </si>
  <si>
    <t>Přemístění zeminy z dočasné mezideponie = pol. 17411 = 274,24 = 274,240 [A]_x000d_
 Přemístění ornice z dočasné mezideponie = pol. 18232*0,15 = 207,6*0,15 = 31,140 [B]_x000d_
 Celkem: A+B = 305,380 [C]</t>
  </si>
  <si>
    <t>132837</t>
  </si>
  <si>
    <t>HLOUBENÍ RÝH ŠÍŘ DO 2M PAŽ I NEPAŽ TŘ. II, ODVOZ DO 16KM</t>
  </si>
  <si>
    <t>Třída dle ČSN 73 6133
Včetně naložení, odvozu a uložení na skládku (skládka zvolena zhotovitelem). Zhotovitel v ceně zohlední skutečnou vzdálenost skládky.</t>
  </si>
  <si>
    <t xml:space="preserve">Pro řad `1` = ((1,8+1,41)/2*34,82+(1,4+1,67)/2*(63,0-34,82)+(1,67+1,8)/2*(91,4-63,0))*1,1 = 163,258 [A]_x000d_
 Pro řad `1-1` = ((1,67+1,46)/2*4,51+((1,46-0,86)+(2,42-0,86))/2*(12,5-4,51))*1,1 = 17,256 [B]_x000d_
 Pro přípojky = 12,6*1,5*0,8 = 15,120 [C]_x000d_
 V trase odstraňovaného potrubí 1,8*93,0*1,1 = 184,140 [D]_x000d_
 Odpočet ornice = 33,34, viz pol. 12110  = 33,340 [E]_x000d_
 Celkem: A+B+C+D-E = 346,434 [F]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</si>
  <si>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</si>
  <si>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Přebytečná zemina na skládku = pol. 13823-17481 = 346,43-274,24 = 72,190 [A]_x000d_
 Přebytečná ornice na skládku = pol. 12110 - 18232 = 33,34-207,6*0,15 = 2,200 [B]_x000d_
 Celkem: A+B = 74,390 [C]</t>
  </si>
  <si>
    <t>17411</t>
  </si>
  <si>
    <t>ZÁSYP JAM A RÝH ZEMINOU SE ZHUTNĚNÍM</t>
  </si>
  <si>
    <t>Včetně provedení průkazných s kontrolních zkoušek na materiál, zhotovení, parametry dle dokumentace a příslušných ČSN, TKP</t>
  </si>
  <si>
    <t>Zásyp = hloubení rýh, viz pol. 13283 = 346,43 = 346,430 [A]_x000d_
 Zásyp po odstraňovaném potrubí = 3,14*0,2^2/4*93,0 = 2,920 [B]_x000d_
 Odečet zásypů z nových materiálů, viz pol. 17481 a 17581 = 18,75 + 56,36 = 75,110 [C]_x000d_
 Celkem: A+B-C = 274,240 [D]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</si>
  <si>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</si>
  <si>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v komunikaci ze ŠD frakce 0-32 mm, řad `1-1`= (12,5-4,51)*1,1*((1,46-0,86-0,41)+(2,52-0,86-0,41)/2) = 7,163 [A]_x000d_
 Pískové lože, tl. 0,1 m = 91,4*0,1*1,1 + 12,5*0,1*1,1 + 12,6*0,1*0,8 = 12,437 [B]_x000d_
 Celkem: A+B = 19,600 [C]</t>
  </si>
  <si>
    <t>Obsyp potrubí = 91,4*1,1*0,5+12,5*1,1*0,41+12,6*0,8*0,33 = 59,234 [A]_x000d_
 Odečet potrubí většího DN než 180= 3,14*0,2^2/4*91,4 = 2,870 [B]_x000d_
 Celkem: A-B = 56,364 [C]</t>
  </si>
  <si>
    <t>18232</t>
  </si>
  <si>
    <t>ROZPROSTŘENÍ ORNICE V ROVINĚ V TL DO 0,15M</t>
  </si>
  <si>
    <t>Pro řad `1` = 91,4*1,1 = 100,540 [A]_x000d_
 Pro řad `1-1` = 4,8*1,1 = 5,280 [B]_x000d_
 Pro přípojky = (5,4+4,2)*0,8 = 7,680 [C]_x000d_
 V trase odstraňovaného potrubí = 93,0*1,1 = 102,300 [D]_x000d_
 Celkem: A+B+C+D = 215,800 [E]</t>
  </si>
  <si>
    <t>položka zahrnuje:
nutné přemístění ornice z dočasných skládek vzdálených do 50m
rozprostření ornice v předepsané tloušťce v rovině a ve svahu do 1:5</t>
  </si>
  <si>
    <t>272313</t>
  </si>
  <si>
    <t>ZÁKLADY Z PROSTÉHO BETONU DO C16/20</t>
  </si>
  <si>
    <t>Provedení opěrných bloků pro T a N kusy - celkem 3 ks</t>
  </si>
  <si>
    <t>87126</t>
  </si>
  <si>
    <t>POTRUBÍ Z TRUB PLASTOVÝCH TLAKOVÝCH HRDLOVÝCH DN DO 80MM</t>
  </si>
  <si>
    <t>Přípojky dl. 5,4 + 7,2 m, materiál LDPE - D32, tl. 4,4 mm</t>
  </si>
  <si>
    <t>12,6 = 12,600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</si>
  <si>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</si>
  <si>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87133</t>
  </si>
  <si>
    <t>POTRUBÍ Z TRUB PLASTOVÝCH TLAKOVÝCH HRDLOVÝCH DN DO 150MM</t>
  </si>
  <si>
    <t>Řad "1-1" dl. 12,5 m, materiál PVC-O - D110 - PN16</t>
  </si>
  <si>
    <t>12,5 = 12,500 [A]</t>
  </si>
  <si>
    <t>87134</t>
  </si>
  <si>
    <t>POTRUBÍ Z TRUB PLASTOVÝCH TLAKOVÝCH HRDLOVÝCH DN DO 200MM</t>
  </si>
  <si>
    <t>Řad "1" dl. 91,4 m, materiál PVC-O - D200 - PN16</t>
  </si>
  <si>
    <t>91,4 = 91,400 [A]</t>
  </si>
  <si>
    <t>87634</t>
  </si>
  <si>
    <t>CHRÁNIČKY Z TRUB PLASTOVÝCH DN DO 200MM</t>
  </si>
  <si>
    <t>Chránička pro řad "1-1" dl. 8,8 m, materiál PE100RC-D200-SDR11</t>
  </si>
  <si>
    <t>8,8 = 8,800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</si>
  <si>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</si>
  <si>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891114</t>
  </si>
  <si>
    <t>ŠOUPÁTKA DN DO 40MM</t>
  </si>
  <si>
    <t>Pro přípojky - 2 ks</t>
  </si>
  <si>
    <t>- Položka zahrnuje kompletní montáž dle technologického předpisu, dodávku armatury, veškerou mimostaveništní a vnitrostaveništní dopravu.</t>
  </si>
  <si>
    <t>891126</t>
  </si>
  <si>
    <t>ŠOUPÁTKA DN DO 80MM</t>
  </si>
  <si>
    <t>Pro hydrant na řadu "1-1" - 1 ks</t>
  </si>
  <si>
    <t>891127</t>
  </si>
  <si>
    <t>ŠOUPÁTKA DN DO 100MM</t>
  </si>
  <si>
    <t>Řad "1-1" - 1 ks</t>
  </si>
  <si>
    <t>891426</t>
  </si>
  <si>
    <t>HYDRANTY PODZEMNÍ DN 80MM</t>
  </si>
  <si>
    <t>Hydrant H80/1000 na řadu "1-1"</t>
  </si>
  <si>
    <t>891915</t>
  </si>
  <si>
    <t>ZEMNÍ SOUPRAVY DN DO 50MM S POKLOPEM</t>
  </si>
  <si>
    <t>Přípojky 2 ks</t>
  </si>
  <si>
    <t>891926</t>
  </si>
  <si>
    <t>ZEMNÍ SOUPRAVY DN DO 80MM S POKLOPEM</t>
  </si>
  <si>
    <t>Předřazené šoupě hydrantu na řadu "1-1"</t>
  </si>
  <si>
    <t>891927</t>
  </si>
  <si>
    <t>ZEMNÍ SOUPRAVY DN DO 100MM S POKLOPEM</t>
  </si>
  <si>
    <t>Uzavírací šoupě na řadu "1-1"</t>
  </si>
  <si>
    <t>891934</t>
  </si>
  <si>
    <t>ZEMNÍ SOUPRAVY DN DO 200MM S POKLOPEM</t>
  </si>
  <si>
    <t>Uzavírací šoupě na řadu "1"</t>
  </si>
  <si>
    <t>899308</t>
  </si>
  <si>
    <t>DOPLŇKY NA POTRUBÍ - SIGNALIZAČ VODIČ</t>
  </si>
  <si>
    <t>Řad "1" dl. 91,4 m
Řad "1-1" dl. 12,5 m
Přípojky dl. 5,4 + 7,2 m116</t>
  </si>
  <si>
    <t>116,5 = 116,500 [A]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</si>
  <si>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</si>
  <si>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899309</t>
  </si>
  <si>
    <t>DOPLŇKY NA POTRUBÍ - VÝSTRAŽNÁ FÓLIE</t>
  </si>
  <si>
    <t>Řad "1" dl. 91,4 m
Řad "1-1" dl. 12,5 m
Přípojky dl. 5,4 + 7,2 m</t>
  </si>
  <si>
    <t>- Položka zahrnuje veškerý materiál, výrobky a polotovary, včetně mimostaveništní a vnitrostaveništní dopravy (rovněž přesuny), včetně naložení a složení,případně s uložením.</t>
  </si>
  <si>
    <t>899611</t>
  </si>
  <si>
    <t>TLAKOVÉ ZKOUŠKY POTRUBÍ DN DO 80MM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</si>
  <si>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</si>
  <si>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899631</t>
  </si>
  <si>
    <t>TLAKOVÉ ZKOUŠKY POTRUBÍ DN DO 150MM</t>
  </si>
  <si>
    <t>899641</t>
  </si>
  <si>
    <t>TLAKOVÉ ZKOUŠKY POTRUBÍ DN DO 200MM</t>
  </si>
  <si>
    <t>89971</t>
  </si>
  <si>
    <t>PROPLACH A DEZINFEKCE VODOVODNÍHO POTRUBÍ DN DO 80MM</t>
  </si>
  <si>
    <t>5,4+7,2 = 12,600 [A]</t>
  </si>
  <si>
    <t>- napuštění a vypuštění vody, dodání vody a dezinfekčního prostředku, bakteriologický rozbor vody.</t>
  </si>
  <si>
    <t>89973</t>
  </si>
  <si>
    <t>PROPLACH A DEZINFEKCE VODOVODNÍHO POTRUBÍ DN DO 150MM</t>
  </si>
  <si>
    <t>89974</t>
  </si>
  <si>
    <t>PROPLACH A DEZINFEKCE VODOVODNÍHO POTRUBÍ DN DO 200MM</t>
  </si>
  <si>
    <t>899901</t>
  </si>
  <si>
    <t>PŘEPOJENÍ PŘÍPOJEK</t>
  </si>
  <si>
    <t>Řad `1` 2 = 2,000 [A]_x000d_
 Řad `1-1` - 1 = 1,000 [B]_x000d_
 Přípojky 2 = 2,000 [C]_x000d_
 Celkem: A+B+C = 5,000 [D]</t>
  </si>
  <si>
    <t>položka zahrnuje řez na potrubí, dodání a osazení příslušných tvarovek a armatur</t>
  </si>
  <si>
    <t>969134</t>
  </si>
  <si>
    <t>VYBOURÁNÍ POTRUBÍ DN DO 200MM VODOVODNÍCH</t>
  </si>
  <si>
    <t>93 = 93,000 [A]</t>
  </si>
  <si>
    <t>988148</t>
  </si>
  <si>
    <t>DEMOLICE DROB STAVEB S POD KONST DO 10% BETON, ODVOZ DO 20KM</t>
  </si>
  <si>
    <t>M3OP</t>
  </si>
  <si>
    <t>Bourání stávající armaturní šachty.
Poplatek viz. pol. řady 015xxx.</t>
  </si>
  <si>
    <t>2*2*2 = 8,000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</si>
  <si>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 
- rozpojení zdiva na suť schopnou odvozu na skládku
- kropení a vytváření vodní clony
- bezpečnostní opatření, vyplývající z předpisů o bezpečnosti práce
- podpěrné konstrukce jakékoli výšky
- úpravu pláně po demolici s návazností na přilehlý terén
- odpojení od sousedních nedemolovaných objektů
- jakékoli lešení a práce bez pevné pracovní podlahy
- naložení, dopravu a složení suti
- ochranná ohrazení a sítě
- ochranná zařízení proti poškození okolních objektů
- eventuelní nutnou asistenci požárních či bezpečnostních sborů</t>
  </si>
  <si>
    <t>SO 521</t>
  </si>
  <si>
    <t>Přeložka STL Plynovodu</t>
  </si>
  <si>
    <t>"přebytek zeminyviz. položka 12573 - 17411"_x000d_
 15*2 = 30,000 [B]</t>
  </si>
  <si>
    <t>Geometrický plán pro majetkové vypořádání věcného břemene dle podmínek správce a vlastníka plynovodu.
12 x tiskem
PEVNÁ CENA</t>
  </si>
  <si>
    <t>"229,68=229,68 [A]"</t>
  </si>
  <si>
    <t>HLOUBENÍ RÝH ŠÍŘ DO 2M PAŽ I NEPAŽ TŘ. I
Včetně naložení, odvozu a uložení na skládku (skládka zvolena zhotovitelem). Zhotovitel v ceně zohlední skutečnou vzdálenost skládky.</t>
  </si>
  <si>
    <t>1,2*1,1*22 = 29,040 [A]</t>
  </si>
  <si>
    <t>b</t>
  </si>
  <si>
    <t>"mezideponie pro zpětný zásyp "_x000d_
 "28=28,000 [A]"</t>
  </si>
  <si>
    <t xml:space="preserve"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</si>
  <si>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"Zásypy původní zeminou (v zeleni, v trase nezpevněné komunikace) "_x000d_
 "(332,36-24,60-142,51)*0.7+133,00-19=229,68 [A]"</t>
  </si>
  <si>
    <t>"kámen středně těžký"_x000d_
 9*0,65*1 = 5,850 [A]</t>
  </si>
  <si>
    <t>"10=10,000 [A]"</t>
  </si>
  <si>
    <t>Trubní vedení</t>
  </si>
  <si>
    <t>87315</t>
  </si>
  <si>
    <t>POTRUBÍ Z TRUB PLASTOVÝCH TLAKOVÝCH SVAŘOVANÝCH DN DO 50MM</t>
  </si>
  <si>
    <t>Distribuční plynovod</t>
  </si>
  <si>
    <t>potrubí PE100 d63 :18 = 18,000 [A]</t>
  </si>
  <si>
    <t>By-pass</t>
  </si>
  <si>
    <t>potrubí PE100 : 22 = 22,000 [A]</t>
  </si>
  <si>
    <t>chránička PE100 d110 SDR26 : 11 = 11,000 [A]</t>
  </si>
  <si>
    <t>87826</t>
  </si>
  <si>
    <t>NASUNUTÍ PLAST TRUB DN DO 80MM DO CHRÁNIČKY</t>
  </si>
  <si>
    <t>"11=11,000 [A]"</t>
  </si>
  <si>
    <t xml:space="preserve">položka zahrnuje:  
pojízdná sedla (objímky)  
případně předepsané utěsnění konců chráničky  
nezahrnuje dodávku potrubí</t>
  </si>
  <si>
    <t>89914</t>
  </si>
  <si>
    <t>ŠACHTOVÉ BETONOVÉ SKRUŽE SAMOSTATNÉ</t>
  </si>
  <si>
    <t>o 1000 mm, v 500mm; vč. vysypání štěrkodrtí</t>
  </si>
  <si>
    <t>899302</t>
  </si>
  <si>
    <t>DOPLŇKY NA PLYN POTRUBÍ - ČICHAČKY</t>
  </si>
  <si>
    <t>- Položka zahrnuje veškerý materiál, výrobky a polotovary, včetně mimostaveništní a vnitrostaveništní dopravy (rovněž přesuny), včetně naložení a složení,případně s uložením. 
- položka čichačka zahrnuje i zaizolování podzemní části.</t>
  </si>
  <si>
    <t>"25=25,000 [A]"</t>
  </si>
  <si>
    <t>899341</t>
  </si>
  <si>
    <t>DOPLŇKY NA PLYN POTRUBÍ DN DO 200MM - PROPOJE</t>
  </si>
  <si>
    <t xml:space="preserve">"provedení odpojení stávajícího STL potrubí a napojení nového  STL potrubí za provozu pomocí oboustranného stlačení "_x000d_
 "DN50 2x =2,000 [A]"</t>
  </si>
  <si>
    <t>"7.5=7.500 [A]"</t>
  </si>
  <si>
    <t>Ostatní konstrukce a práce, bourání</t>
  </si>
  <si>
    <t>93658</t>
  </si>
  <si>
    <t>OCHRANNÉ TYČOVÉ ZNAKY - ORIENTAČNÍ SLOUPKY</t>
  </si>
  <si>
    <t>"1=1,000 [A]"</t>
  </si>
  <si>
    <t>96932</t>
  </si>
  <si>
    <t>VYBOURÁNÍ POTRUBÍ DN DO 100MM PLYNOVÝCH</t>
  </si>
  <si>
    <t>10 = 10,000 [A]</t>
  </si>
  <si>
    <t>969433</t>
  </si>
  <si>
    <t>PROPLACH PLYN POTRUBÍ DN DO 150MM VZDUCHEM NEBO INERT PLYNEM</t>
  </si>
  <si>
    <t>SO 002</t>
  </si>
  <si>
    <t>II. etapa</t>
  </si>
  <si>
    <t>Všeobecné položky II. etapa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</si>
  <si>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
Délka II. etapy 1364 m.
SO102, SO103, SO182, SO810, SO105 a SO106 v rozsahu II. etapy
PEVNÁ CENA</t>
  </si>
  <si>
    <t>Zjištění a zdokumentování stávajícího stavu zástavby a objektů vč. fotodokumentace, které mohou být dotčeny stavbou před započetím, v průběhu a na konci stavebních prací. 
Délka II. etapy 1364 m.
SO102, SO103, SO182, SO810, SO105 a SO106 v rozsahu II. etapy
PEVNÁ CENA</t>
  </si>
  <si>
    <t>Zaměření skutečného provedení díla ke kolaudaci stavby.
Délka II. etapy 1364 m.
SO102, SO103, SO810, SO105 a SO106 v rozsahu II. etapy
3x tištěné paré + 1x CD
PEVNÁ CENA</t>
  </si>
  <si>
    <t>Geometrický oddělovací plán pro majetkové vypořádání vlastnických vztahu, potvrzený katastrálním úřadem. 
Délka II. etapy 1364 m.
SO102, SO103, SO105 a SO106 v rozsahu II. etapy
12 x tiskem
PEVNÁ CENA</t>
  </si>
  <si>
    <t xml:space="preserve">Zaměření vrstev pro určení kubatur sanací  a pro určení kubatur konstrukčních vrstev a celkových plošných a délkových výměr. 
Délka II. etapy 1364 m.
SO102, SO103, SO105 a SO106 v rozsahu II. etapy
PEVNÁ CENA</t>
  </si>
  <si>
    <t>Veškerá nutná zaměření nutná k realizaci díla (např.zaměření stavby před výstavbou, vytyčení stavby a obvodu staveniště apod.) a k uvedení stavby do užívání a řádnému předání dokončeného díla. 
Délka II. etapy 1364 m.
SO102, SO103, SO182, SO810, SO105 a SO106 v rozsahu II. etapy
PEVNÁ CENA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</si>
  <si>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
Délka II. etapy 1364 m.
SO102, SO103, SO182, SO810, SO105 a SO106 v rozsahu II. etapy
PEVNÁ CENA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</si>
  <si>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Délka II. etapy 1364 m.
SO102, SO103, SO182, SO810, SO105 a SO106 v rozsahu II. etapy
PEVNÁ CENA</t>
  </si>
  <si>
    <t>1 x měsíčně sada barevných fotografií v tištěné i elektroniceké formě.
3 x závěrečná fotodokumentace v albu s popisem v tištěné i elektronické podobě.
Délka II. etapy 1364 m.
SO102, SO103, SO182, SO810, SO105 a SO106 v rozsahu II. etapy
PEVNÁ CENA</t>
  </si>
  <si>
    <t>OSTATNÍ POŽADAVKY - PAMĚTNÍ DESKA</t>
  </si>
  <si>
    <t>Osazení na kamenném podstavci po dokončení stavby dle vzoru objednatele, na celou stavbu
PEVNÁ CENA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</si>
  <si>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apod.
Trasy pro pěší v souladu s vyhl. č. 398/2009 Sb., o
obecných technických požadavcích zabezpečujících bezbariérové užívání staveb.
Po dobu realizace stavby zajištěn přístup k objektům pro požární techniku, policie,
záchranné služby. 
Délka II. etapy 1364 m.
SO102, SO103, SO182, SO810, SO105 a SO106 v rozsahu II. etapy
PEVNÁ CENA</t>
  </si>
  <si>
    <t>SO 102</t>
  </si>
  <si>
    <t>Silnice II/327 II. etapa</t>
  </si>
  <si>
    <t>pol. č. 11352: 124,25*0,15*0,35*2,4 = 15,656 [A]_x000d_
 pol. č. 915402: 1018,03*0,18*2,4 = 439,789 [B]_x000d_
 Celkem: A+B = 455,444 [C]</t>
  </si>
  <si>
    <t>Odstranění stávajících obrub při poškození, včetně bet. lože - předpoklad 50%.
Včetně naložení, odvozu a uložení na skládku (skládka zvolena zhotovitelem). Zhotovitel v ceně zohlední skutečnou vzdálenost skládky.
Poplatek viz. pol. řady 015xxx.</t>
  </si>
  <si>
    <t>(134+99+3,5+5,4+6,6)*0,5 = 124,250 [A]</t>
  </si>
  <si>
    <t>11353</t>
  </si>
  <si>
    <t>ODSTRANĚNÍ CHODNÍKOVÝCH KAMENNÝCH OBRUBNÍKŮ</t>
  </si>
  <si>
    <t>Odstranění stávajících obrub při poškození, včetně bet. lože - předpoklad 50%.
Včetně odvozu a uložení na skládku zhotovitele, zhotovitel v ceně zohlední výzisk z materiálu a skutečnou vzdálenost odvozu.</t>
  </si>
  <si>
    <t>872 = 872,000 [A]</t>
  </si>
  <si>
    <t>Frézování tl. 180 mm. Včetně naložení, odvozu a uložení na skládku zhotovitele.
Zhotovitel v ceně zohlední možnost zpětného využití vyfrézovaného materiálu na stavbě.
Plocha odměřena digitálně ze situace.</t>
  </si>
  <si>
    <t>9941*0,18 = 1789,380 [A]</t>
  </si>
  <si>
    <t>9941*0,06*0,1 = 59,646 [A]</t>
  </si>
  <si>
    <t>Včetně naložení, odvozu a uložení na skládku (skládka zvolena zhotovitelem). Zhotovitel v ceně zohlední skutečnou vzdálenost skládky.
Poplatek nutno také zahrnout do jednotkové ceny položky.</t>
  </si>
  <si>
    <t>101 = 101,000 [A]</t>
  </si>
  <si>
    <t>572213</t>
  </si>
  <si>
    <t>SPOJOVACÍ POSTŘIK Z EMULZE DO 0,5KG/M2</t>
  </si>
  <si>
    <t>PS-C 0,40 kg/m2 zbytkového asfaltu po vyštěpení.</t>
  </si>
  <si>
    <t>9941 = 9941,000 [A]</t>
  </si>
  <si>
    <t>PS-CP 0,50 kg/m2 zbytkového asfaltu po vyštěpení.</t>
  </si>
  <si>
    <t>572223</t>
  </si>
  <si>
    <t>SPOJOVACÍ POSTŘIK Z EMULZE DO 1,0KG/M2</t>
  </si>
  <si>
    <t>ACL 16 S PmB 25/55-60.</t>
  </si>
  <si>
    <t>ACP 16 S 50/70.</t>
  </si>
  <si>
    <t>Sanace podkladních asfaltových vrstev. oprava úzkých a širokých trhlin (oprava dle TP 115). Předpoklad 40 % z délky úseku. Položka bude čerpána na základě skutečnosti a se souhlasem TDI.</t>
  </si>
  <si>
    <t>1220*0,4 = 488,000 [A]</t>
  </si>
  <si>
    <t>Předpoklad 1/3 z celkového počtu.</t>
  </si>
  <si>
    <t>34 = 34,000 [A]</t>
  </si>
  <si>
    <t>77 = 77,000 [A]</t>
  </si>
  <si>
    <t xml:space="preserve">Pozinkovaný lisovaný podkladový plech s dvojím ohybem bez hliníkových komponentů.
A2a, A10 - 2x, A22 - 2x, A29 - 2x, A31a -2x, A31b -2x, A31c -2x, B1, B20a - 2x, B24a -2x, B24b - 2x, B28 - 7x, B29 - 5x, C4a - 2x, E2d, E3a - 3x, E4, E7a, E8d - 4x, E13 - 10x, IJ4b - 3x, IJ7, IJ9, IP6 - 6x, IP10a, IP 10b - 2x, IS3c - 2x, IS4c - 2x,  IS19b - 2x, IS19d - 2x, IS20, P2 - 18x, P4 - 2x, P6, zvýrazněná IP6 - 2x.</t>
  </si>
  <si>
    <t>102 = 102,000 [A]</t>
  </si>
  <si>
    <t xml:space="preserve">Odstranění stávajícího SDZ, odkup zhotovitelem za cenu šrotu.
A2a, A10 - 2x, A22 - 2x, A29 - 2x, A31a -2x, A31b -2x, A31c -2x, B1, B20a - 2x, B24a -2x, B24b - 2x, B28 - 7x, B29 - 5x, C4a - 2x, E2d, E3a - 3x, E4, E7a, E8d - 4x, E13 - 10x, IJ4b - 3x, IJ7, IJ9, IP6 - 6x, IP10a, IP 10b - 2x, IS3c - 2x, IS4c - 2x,  IS19b - 2x, IS19d - 2x, IS20, P2 - 18x, P4 - 2x, P6, zvýrazněná IP6 - 2x.</t>
  </si>
  <si>
    <t>Pozinkovaný lisovaný podkladový plech s dvojím ohybem bez hliníkových komponentů.
IP19, IZ8a - 2x, IZ8b - 2x.</t>
  </si>
  <si>
    <t>Odstranění stávajícího SDZ,
Včetně odvozu a uložení na skládku zhotovitele, zhotovitel v ceně zohlední výzisk z materiálu. 
IP19, IZ8a - 2x, IZ8b - 2x.</t>
  </si>
  <si>
    <t>67 = 67,000 [A]</t>
  </si>
  <si>
    <t>Bíla barva, předznačení rozpoštědlovou barvou s obsahem sušiny min. 75 % nebo vodou ředitelnou barvou, na kterou lze násldně aplikovat dlouhoživotný materiál.
Provedeno dle výkresu Situace dopravního značení D.1.2, 6.1 a 6.2</t>
  </si>
  <si>
    <t>V1a(0,125): (41,8+36,5+48,1+94,4+12,8+61,2+61,8+15,5+34,6)*0,125 = 50,838 [A]_x000d_
 V2b(3/1,5/0,125): (23,7+481,3+218,2+15,6+50,7+96,7+68,3)*(2/3)*0,125 = 79,542 [B]_x000d_
 V2b(1,5/1,5/0,25): (303)*(1/2)*0,25 = 37,875 [C]_x000d_
 V4(0,25): 43*0,25 = 10,750 [D]_x000d_
 V5(0,50): 3*0,5 = 1,500 [E]_x000d_
 V7a: 3*0,5*19+3*0,5*14+3*0,5*9+4*0,5*8+4*0,5*7 = 93,000 [F]_x000d_
 V9a(R): 0,86*3 = 2,580 [G]_x000d_
 V9a(L/P): 0,85*2 = 1,700 [H]_x000d_
 V9a(LR/PR): 1,15*3 = 3,450 [I]_x000d_
 V11a: 6,3*2 = 12,600 [J]_x000d_
 V13(0,50): (29,5+48,1)*0,5 = 38,800 [K]_x000d_
 V15: 3,91*2 = 7,820 [L]_x000d_
 Celkem: A+B+C+D+E+F+G+H+I+J+K+L = 340,454 [M]</t>
  </si>
  <si>
    <t>Definitivní VDZ z hladkého plastu na předchozí značení barvou.
Provedeno dle výkresu Situace dopravního značení D.1.2, 6.1 a 6.2</t>
  </si>
  <si>
    <t>V5(0,50): 3*0,5 = 1,500 [A]_x000d_
 V9a(R): 0,86*3 = 2,580 [B]_x000d_
 V9a(L/P): 0,85*2 = 1,700 [C]_x000d_
 V9a(LR/PR): 1,15*3 = 3,450 [D]_x000d_
 V11a: 6,3*2 = 12,600 [E]_x000d_
 V13(0,50): (29,5+48,1)*0,5 = 38,800 [F]_x000d_
 V15: 3,91*2 = 7,820 [G]_x000d_
 Celkem: A+B+C+D+E+F+G = 68,450 [H]</t>
  </si>
  <si>
    <t>Definitivní VDZ ze strukturálního plastu na předchozí značení barvou.
Provedeno dle výkresu Situace dopravního značení D.1.2, 6.1 a 6.2</t>
  </si>
  <si>
    <t>V1a(0,125): (41,8+36,5+48,1+94,4+12,8+61,2+61,8+15,5+34,6)*0,125 = 50,838 [A]_x000d_
 V2b(3/1,5/0,125): (23,7+481,3+218,2+15,6+50,7+96,7+68,3)*(2/3)*0,125 = 79,542 [B]_x000d_
 V2b(1,5/1,5/0,25): (303)*(1/2)*0,25 = 37,875 [C]_x000d_
 V4(0,25): 43*0,25 = 10,750 [D]_x000d_
 V7a: 3*0,5*19+3*0,5*14+3*0,5*9+4*0,5*8+4*0,5*7 = 93,000 [E]_x000d_
 Celkem: A+B+C+D+E = 272,004 [F]</t>
  </si>
  <si>
    <t>Betonová přídlažba bílá 250/500/80 do bet. lože tl. 100 mm z betonu C20/25 nXF3, včetně spárování.
Délky odměřeny ze situace.</t>
  </si>
  <si>
    <t>šířka 500mm: 1730*0,5 = 865,000 [A]_x000d_
 šířka 250mm: 340*0,25 = 85,000 [B]_x000d_
 Celkem: A+B = 950,000 [C]</t>
  </si>
  <si>
    <t>915402</t>
  </si>
  <si>
    <t>VODOR DOPRAV ZNAČ BETON PREFABRIK - ODSTRANĚNÍ</t>
  </si>
  <si>
    <t>Odstranění stávající bet. přídlažby. Včetně odvozu bez ohledu na vzdálenost (skládka zvolena zhotovitelem) a uložení na skládku.
Zhotovitel v ceně zohlední skutečnou vzdálenost skládky.
Délky odečteny ze situace.
Poplatek viz. pol. řady 015xxx.</t>
  </si>
  <si>
    <t>šířka 500mm: 0,5*(18+17,5+33,5+27,5+23+48,5+20,5+72,5+35+40+19+19+19+21,5+7,5+25,5+17,5+9,5+12,5+39+39+12+17,5+22,5+35,5+51+38,5+19,5+19+5,5+5,5+7+40+23,5+15+9+75+56,5+11,5+25+30+30,5+6,5+6+26+23+5,5+22,5+34+26+15,5+11,5+58+41+11+33,5+16+10,5+5,5+20,5+2,5+41+6,5+20,5+26,5+19,5+50+58+19,5+29,5+30,5) = 895,500 [A]_x000d_
 šířka 250mm: 0,25*(2,5+3+3+2,5+3,3+1,5+2,5+1,4+2,4+2,3+2,4+2,7+2,4+2,2+1,3+10+6,5+4,2+3+2,2+2,3+5+4,6+2,3+2,2+2,2+2+3+5,5+3,5+4+3,3+1,1+22+47+24+2,6+2,6+2,4+2,4+15,5+16,5+28+52+2,6+2,6+2,8+5,3+24+31+38+7,5+9+20+30) = 122,525 [B]_x000d_
 Celkem: A+B = 1018,025 [C]</t>
  </si>
  <si>
    <t>zahrnuje odstranění a odklizení vybouraného materiálu s odvozem na skládku</t>
  </si>
  <si>
    <t>917425</t>
  </si>
  <si>
    <t>CHODNÍKOVÉ OBRUBY Z KAMENNÝCH OBRUBNÍKŮ ŠÍŘ 200MM</t>
  </si>
  <si>
    <t>Žulová obruba OP3 včetně bet. lože z betonu C20/25 nXF3 tl. 100 mm. 
V případě poškození stávající obruby - předpoklad 50%.</t>
  </si>
  <si>
    <t>1744*0,5 = 872,000 [A]</t>
  </si>
  <si>
    <t>Položka zahrnuje:
dodání a pokládku kamenných obrubníků o rozměrech předepsaných zadávací dokumentací
betonové lože i boční betonovou opěrku.</t>
  </si>
  <si>
    <t>2120 = 2120,000 [A]</t>
  </si>
  <si>
    <t>SO 103</t>
  </si>
  <si>
    <t>Úprava křižovatky II/327 a ul. Polní</t>
  </si>
  <si>
    <t>pol. č. 11130: 330*0,1*2 = 66,000 [A]_x000d_
 pol. č. 12373: 504,5*2 = 1009,000 [B]_x000d_
 Celkem: A+B = 1075,000 [C]</t>
  </si>
  <si>
    <t>pol. č. 11332: 378*2,5 = 945,000 [A]</t>
  </si>
  <si>
    <t>Sediment ze dna nádrže kód 17 05 04, předpoklad 2300 kg/m3.</t>
  </si>
  <si>
    <t>pol. č. 12773: 886*2,3 = 2037,800 [A]_x000d_
 pol. č. 12950: 174*2,3 = 400,200 [B]_x000d_
 Celkem: A+B = 2438,000 [C]</t>
  </si>
  <si>
    <t>pol. č. 11352: 45*0,15*0,25*2,4 = 4,050 [A]</t>
  </si>
  <si>
    <t>11130</t>
  </si>
  <si>
    <t>SEJMUTÍ DRNU</t>
  </si>
  <si>
    <t>Tl. 100 mm. Včetně odvozu a uložení na skládku (skládka zvolena zhotovitelem).
Poplatek viz. pol. řady 015xxx.</t>
  </si>
  <si>
    <t>330 = 330,000 [A]</t>
  </si>
  <si>
    <t xml:space="preserve">včetně vodorovné dopravy  a uložení na skládku</t>
  </si>
  <si>
    <t>Odstranění podkladu ze štěrkodrti stávající konstrukce vozovky v tl. 360 mm. Včetně odvozu a uložení na skládku (skládka zvolena zhotovitelem).
Zhotovitel v ceně zohlední skutečnou vzdálenost skládky.
Poplatek viz. pol. řady 015xxx.</t>
  </si>
  <si>
    <t>1000*1,05*0,36 = 378,000 [A]</t>
  </si>
  <si>
    <t>Odstranění stávajících obrub.
Včetně odvozu a uložení na skládku (skládka zvolena zhotovitelem). Zhotovitel v ceně zohlední skutečnou vzdálenost skládky.
Poplatek viz. pol. řady 015xxx.</t>
  </si>
  <si>
    <t>Frézování tl. 120 mm. Včetně naložení, odvozu a uložení na skládku zhotovitele.
Zhotovitel v ceně zohlední možnost zpětného využití vyfrézovaného materiálu na stavbě.
Plocha odměřena digitálně ze situace.</t>
  </si>
  <si>
    <t>1000*0,12 = 120,000 [A]</t>
  </si>
  <si>
    <t>11513</t>
  </si>
  <si>
    <t>ČERPÁNÍ VODY DO 2000 L/MIN</t>
  </si>
  <si>
    <t>(1000*1,4)/120 = 11,667 [A]</t>
  </si>
  <si>
    <t>Odkop pro rekultivaci, rozšíření komunikace a stupňování podloží. Včetně odvozu a uložení na skládku (skládka zvolena zhotovitelem). Zhotovitel v ceně zohlední skutečnou vzdálenost skládky.
Poplatek viz. pol. řady 015xxx.
Plocha odměřena digitálně z char. řezů.</t>
  </si>
  <si>
    <t>504,5 = 504,500 [A]</t>
  </si>
  <si>
    <t>Vykopání ornice z mezideponie.</t>
  </si>
  <si>
    <t>1,3*44,2*0,1 = 5,746 [A]</t>
  </si>
  <si>
    <t>127737</t>
  </si>
  <si>
    <t>VYKOPÁVKY POD VODOU TŘ I S ODVOZEM DO 16KM</t>
  </si>
  <si>
    <t>Vykopání dna nádrže. Včetně naložení, odvozu a uložení na skládku (skládka zvolena zhotovitelem).
Zhotovitel v ceně zohlední skutečnou vzdálenost skládky.
Poplatek viz. pol. řady 015xxx.</t>
  </si>
  <si>
    <t>886 = 886,000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</si>
  <si>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</si>
  <si>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12950</t>
  </si>
  <si>
    <t>ČIŠTĚNÍ NÁDRŽÍ A RYBNÍKŮ OD NÁNOSŮ</t>
  </si>
  <si>
    <t>Vyčištění a odbahnění dna nádrže v tl. 300 mm. Včetně naložení, odvozu a uložení na skládku (skládka zvolena zhotovitelem). Zhotovitel v ceně zohlední skutečnou vzdálenost skládky.
Poplatek viz. pol. řady 015xxx.</t>
  </si>
  <si>
    <t>580*0,3 = 174,000 [A]</t>
  </si>
  <si>
    <t>17180</t>
  </si>
  <si>
    <t>ULOŽENÍ SYPANINY DO NÁSYPŮ Z NAKUPOVANÝCH MATERIÁLŮ</t>
  </si>
  <si>
    <t>Materiál vhodný do násypu dle ČSN 73 6133, hutněno na 95 % PS.</t>
  </si>
  <si>
    <t>628 = 628,000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</si>
  <si>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</si>
  <si>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Materiál vhodný do násypu dle ČSN 73 6133, hutněno na 100 % PS.</t>
  </si>
  <si>
    <t>302 = 302,000 [A]</t>
  </si>
  <si>
    <t>0,21*77,5 = 16,275 [A]_x000d_
 0,05*(54+68,5) = 6,125 [B]_x000d_
 Celkem: A+B = 22,400 [C]</t>
  </si>
  <si>
    <t>Rekultivace v tl. 480 mm.</t>
  </si>
  <si>
    <t>0,48*(230+140) = 177,600 [A]</t>
  </si>
  <si>
    <t>18110</t>
  </si>
  <si>
    <t>ÚPRAVA PLÁNĚ SE ZHUTNĚNÍM V HORNINĚ TŘ. I</t>
  </si>
  <si>
    <t>1231 = 1231,000 [A]</t>
  </si>
  <si>
    <t>položka zahrnuje úpravu pláně včetně vyrovnání výškových rozdílů. Míru zhutnění určuje projekt.</t>
  </si>
  <si>
    <t>Ohumusování svahů v tl. 100 mm.</t>
  </si>
  <si>
    <t>1,3*44,2 = 57,460 [A]</t>
  </si>
  <si>
    <t>18242</t>
  </si>
  <si>
    <t>ZALOŽENÍ TRÁVNÍKU HYDROOSEVEM NA ORNICI</t>
  </si>
  <si>
    <t>Osetí travním semenem.</t>
  </si>
  <si>
    <t>230+206+140 = 576,000 [A]</t>
  </si>
  <si>
    <t>Zahrnuje dodání předepsané travní směsi, hydroosev na ornici, zalévání, první pokosení, to vše bez ohledu na sklon terénu</t>
  </si>
  <si>
    <t>23217A</t>
  </si>
  <si>
    <t>ŠTĚTOVÉ STĚNY BERANĚNÉ Z KOVOVÝCH DÍLCŮ DOČASNÉ (PLOCHA)</t>
  </si>
  <si>
    <t>50*6 = 300,000 [A]</t>
  </si>
  <si>
    <t xml:space="preserve">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</si>
  <si>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23717A</t>
  </si>
  <si>
    <t>ODSTRANĚNÍ ŠTĚTOVÝCH STĚN Z KOVOVÝCH DÍLCŮ V PLOŠE</t>
  </si>
  <si>
    <t>položka zahrnuje odstranění stěn včetně odvozu a uložení na skládku</t>
  </si>
  <si>
    <t>45157</t>
  </si>
  <si>
    <t>PODKLADNÍ A VÝPLŇOVÉ VRSTVY Z KAMENIVA TĚŽENÉHO</t>
  </si>
  <si>
    <t>Podklad dlažby z lomového kamene ze ŠP fr. 2/4 tl. 100 mm.</t>
  </si>
  <si>
    <t>0,1*3*44,2 = 13,260 [A]</t>
  </si>
  <si>
    <t>46251</t>
  </si>
  <si>
    <t>ZÁHOZ Z LOMOVÉHO KAMENE</t>
  </si>
  <si>
    <t>Záhozová patka z lomového kamene. Hmotnost jednotlivých kamenů 200-500 kg.</t>
  </si>
  <si>
    <t>3,3*44 = 145,200 [A]</t>
  </si>
  <si>
    <t>položka zahrnuje:
- dodávku a zához lomového kamene předepsané frakce včetně mimostaveništní a vnitrostaveništní dopravy
není-li v zadávací dokumentaci uvedeno jinak, jedná se o nakupovaný materiál</t>
  </si>
  <si>
    <t>46451</t>
  </si>
  <si>
    <t>POHOZ DNA A SVAHŮ Z LOMOVÉHO KAMENE</t>
  </si>
  <si>
    <t>Stabilizace podloží z hrubého lomového kameniva frakce 125-250-500.</t>
  </si>
  <si>
    <t>574,5 = 574,500 [A]</t>
  </si>
  <si>
    <t>položka zahrnuje dodávku předepsaného kamene, mimostaveništní a vnitrostaveništní dopravu a jeho uložení
není-li v zadávací dokumentaci uvedeno jinak, jedná se o nakupovaný materiál</t>
  </si>
  <si>
    <t>Zpevnění svahů tl. 300 mm. Beton C20/25n XF3. Spárování cem. maltou M25 - XF3.</t>
  </si>
  <si>
    <t>0,3*3*44,2 = 39,780 [A]</t>
  </si>
  <si>
    <t>1231*1,04 = 1280,240 [A]</t>
  </si>
  <si>
    <t>ŠDa 0/32 tl. 200 mm.</t>
  </si>
  <si>
    <t>1231*1,1 = 1354,100 [A]</t>
  </si>
  <si>
    <t>1,5*77,5 = 116,250 [A]_x000d_
 0,5*(54+68,5) = 61,250 [B]_x000d_
 Celkem: A+B = 177,500 [C]</t>
  </si>
  <si>
    <t>574E78</t>
  </si>
  <si>
    <t>ASFALTOVÝ BETON PRO PODKLADNÍ VRSTVY ACP 22+, 22S TL. 80MM</t>
  </si>
  <si>
    <t>ACP 22+ 50/70.</t>
  </si>
  <si>
    <t>1231*1,02 = 1255,620 [A]</t>
  </si>
  <si>
    <t>9113B1</t>
  </si>
  <si>
    <t>SVODIDLO OCEL SILNIČ JEDNOSTR, ÚROVEŇ ZADRŽ H1 -DODÁVKA A MONTÁŽ</t>
  </si>
  <si>
    <t>Ocelové svodidlo svodnicového typu JS/H1. Včetně antikorozní ochrany, dle TP 114 a TP 203.</t>
  </si>
  <si>
    <t>69,5 = 69,500 [A]</t>
  </si>
  <si>
    <t>9113B3</t>
  </si>
  <si>
    <t>SVODIDLO OCEL SILNIČ JEDNOSTR, ÚROVEŇ ZADRŽ H1 - DEMONTÁŽ S PŘESUNEM</t>
  </si>
  <si>
    <t>Odstranění stávajícího ocelového svodila, včetně součástí. Odkup zhotovitelem za cenu šrotu.</t>
  </si>
  <si>
    <t>54,5 = 54,500 [A]</t>
  </si>
  <si>
    <t>Pozinkovaný lisovaný podkladový plech s dvojím ohybem bez hliníkových komponentů.
A22, B4, E2b - 3x, E13 - 2x, P2 - 2x, P4 - 2x.</t>
  </si>
  <si>
    <t>Odstranění stávajícího SDZ, odkup zhotovitelem za cenu šrotu.</t>
  </si>
  <si>
    <t>4 = 4,000 [A]</t>
  </si>
  <si>
    <t>914913</t>
  </si>
  <si>
    <t>SLOUPKY A STOJKY DZ Z OCEL TRUBEK ZABETON DEMONTÁŽ</t>
  </si>
  <si>
    <t>V1a (0,125): (16,5+13,1)*0,125 = 3,700 [A]_x000d_
 V2b (1,5/1,5/0,25): 19,3*(1/2)*0,25 = 2,413 [B]_x000d_
 V4 (0,125): (110+68+54,4)*0,125 = 29,050 [C]_x000d_
 V13 (0,5): 19,1*0,5 = 9,550 [D]_x000d_
 Celkem: A+B+C+D = 44,713 [E]</t>
  </si>
  <si>
    <t>V13 (0,5): 19,1*0,5 = 9,550 [A]</t>
  </si>
  <si>
    <t>V1a (0,125): (16,5+13,1)*0,125 = 3,700 [A]_x000d_
 V2b (1,5/1,5/0,25): 19,3*(1/2)*0,25 = 2,413 [B]_x000d_
 V4 (0,125): (110+68+54,4)*0,125 = 29,050 [C]_x000d_
 Celkem: A+B+C = 35,163 [D]</t>
  </si>
  <si>
    <t>Betonová přídlažba 250/500/80 do bet. lože tl. 100 mm z betonu C20/25 nXF3, včetně spárování.</t>
  </si>
  <si>
    <t>(14,5+18+18,4)*0,25 = 12,725 [A]</t>
  </si>
  <si>
    <t>SO 182</t>
  </si>
  <si>
    <t>Přechodné dopravní značení - II. etapa</t>
  </si>
  <si>
    <t>Návrh a projednání DIO zhotovitelem.
PEVNÁ CENA</t>
  </si>
  <si>
    <t>A10: 2 = 2,000 [A]_x000d_
 A15: 2 = 2,000 [B]_x000d_
 Celkem: (A+B) = 4,000 [C]</t>
  </si>
  <si>
    <t>Předpokládaná doba nájmu 120 dní.</t>
  </si>
  <si>
    <t>"4*120=480"</t>
  </si>
  <si>
    <t>2*4+3 = 11,000 [A]</t>
  </si>
  <si>
    <t>"5*120=600,000 [A]"</t>
  </si>
  <si>
    <t>"3*120=360,000 [A]"</t>
  </si>
  <si>
    <t>70*4+6 = 286,000 [A]</t>
  </si>
  <si>
    <t>Předpokládaná doba nájmu 120 dní. Včetně patních desek, kontroly, údržby a případné obnovy.</t>
  </si>
  <si>
    <t>"76*120=9 120,000 [A]"</t>
  </si>
  <si>
    <t>SO 810</t>
  </si>
  <si>
    <t>Kácení zeleně</t>
  </si>
  <si>
    <t>11201</t>
  </si>
  <si>
    <t>KÁCENÍ STROMŮ D KMENE DO 0,5M S ODSTRANĚNÍM PAŘEZŮ</t>
  </si>
  <si>
    <t>Vytěžené dřevo je vlastnictví majitele pozemku a bude mu odevzdáno (2m dílce, doprava do 1 km).
Způsob likvidace zbylé dřevní hmoty určí zhotovitel, nepřipouští se však spalování v místě stavby.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</si>
  <si>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</si>
  <si>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SO 105</t>
  </si>
  <si>
    <t>Napojení místních a účelových komunikací</t>
  </si>
  <si>
    <t>113742</t>
  </si>
  <si>
    <t>FRÉZOVÁNÍ ZPEVNĚNÝCH PLOCH ASFALTOVÝCH TL. DO 40MM</t>
  </si>
  <si>
    <t>Frézování místních a účelových komunikací pro napojení na nový kryt. 
Včetně naložení, odvozu a uložení na skládku zhotovitele. Zhotovitel v ceně zohlední možnost zpětného využití vyfrézovaného materiálu na stavbě.
Plochy odměřeny digitálně ze situace.</t>
  </si>
  <si>
    <t>km 0,180: 176 = 176,000 [A]_x000d_
 km 0,190: 104 = 104,000 [B]_x000d_
 km 0,365: 127 = 127,000 [C]_x000d_
 km 0,430: 93 = 93,000 [D]_x000d_
 km 0,505: 36 = 36,000 [E]_x000d_
 km 0,535: 27+28 = 55,000 [F]_x000d_
 km 0,560: 20 = 20,000 [G]_x000d_
 km 0,685: 49 = 49,000 [H]_x000d_
 km 1,000: 14 = 14,000 [I]_x000d_
 km 1,395: 64 = 64,000 [J]_x000d_
 km 1,470: 11 = 11,000 [K]_x000d_
 km 1,600: 62 = 62,000 [L]_x000d_
 km 1,615: 22+37 = 59,000 [M]_x000d_
 km 1,685: 12 = 12,000 [N]_x000d_
 km 1,715: 14 = 14,000 [O]_x000d_
 km 1,795: 17+13 = 30,000 [P]_x000d_
 km 1,860: 13 = 13,000 [Q]_x000d_
 km 1,940: 24+66 = 90,000 [R]_x000d_
 km 2,200: 12+39 = 51,000 [S]_x000d_
 km 2,270: 12 = 12,000 [T]_x000d_
 km 2,100: 8 = 8,000 [U]_x000d_
 km 2,160: 8 = 8,000 [V]_x000d_
 km 2,215: 21 = 21,000 [W]_x000d_
 km 2,270: 95 = 95,000 [X]_x000d_
 km 2,365: 21+23 = 44,000 [Y]_x000d_
 km 2,415: 12+10 = 22,000 [Z]_x000d_
 km 2,460: 19+14 = 33,000 [AA]_x000d_
 Celkem: A+B+C+D+E+F+G+H+I+J+K+L+M+N+O+P+Q+R+S+T+U+V+W+X+Y+Z+AA = 1323,000 [AB]</t>
  </si>
  <si>
    <t>PS-C 0,35 kg/m2 zbytkového asfaltu po vyštěpení.</t>
  </si>
  <si>
    <t>1323 = 1323,000 [A]</t>
  </si>
  <si>
    <t>350 = 350,000 [A]</t>
  </si>
  <si>
    <t>93818</t>
  </si>
  <si>
    <t>OČIŠTĚNÍ ASFALT VOZOVEK ZAMETENÍM</t>
  </si>
  <si>
    <t>položka zahrnuje očištění předepsaným způsobem včetně odklizení vzniklého odpadu</t>
  </si>
  <si>
    <t>SO 106</t>
  </si>
  <si>
    <t>Vyvolané úpravy sjezdů</t>
  </si>
  <si>
    <t>pol. č. 13273.2: (13,32-6,65)*2 = 13,340 [A]</t>
  </si>
  <si>
    <t>pol. č. 13273.1: 6,98*2,5 = 17,450 [A]</t>
  </si>
  <si>
    <t>Výkop pro napojení stávajících nezpevněných sjezdů v šířce 500 mm do hloubky 250 mm.
Včetně naložení, odvozu a uložení na skládku (skládka zvolena zhotovitelem). Zhotovitel v ceně zohlední skutečnou vzdálenost skládky.</t>
  </si>
  <si>
    <t>km 0,820: 8*0,25 = 2,000 [A]_x000d_
 km 1,045: 4,5*0,25 = 1,125 [B]_x000d_
 km 1,060: 4,1*0,25 = 1,025 [C]_x000d_
 km 1,075: 3*0,25 = 0,750 [D]_x000d_
 km 1,085: 3,2*0,25 = 0,800 [E]_x000d_
 km 1,105: 2,5*0,25 = 0,625 [F]_x000d_
 km 1,125: 2,6*0,25 = 0,650 [G]_x000d_
 Celkem: A+B+C+D+E+F+G = 6,975 [H]</t>
  </si>
  <si>
    <t>Odkop pro propustek a základy. Včetně naložení, odvozu a uložení na skládku (skládka zvolena zhotovitelem). Zhotovitel v ceně zohlední skutečnou vzdálenost skládky. Poplatek viz. pol. řady 015xxx.
Část vykopaného materiálu bude využito na zpětný zásyp viz. pol. č. 17110.</t>
  </si>
  <si>
    <t>0,6*(12,5+6,5)+0,8*0,3*2*4 = 13,320 [A]</t>
  </si>
  <si>
    <t>17110</t>
  </si>
  <si>
    <t>ULOŽENÍ SYPANINY DO NÁSYPŮ SE ZHUTNĚNÍM</t>
  </si>
  <si>
    <t>Zásyp propustku zeminou z pol. č. 13273.2 hutněnou po vrstvách 0,30 m.</t>
  </si>
  <si>
    <t>0,35*(12,5+6,5) = 6,650 [A]</t>
  </si>
  <si>
    <t>Uložení zeminy z pol. č. 13273.2 na mezideponii v prostoru stavby.</t>
  </si>
  <si>
    <t>6,65 = 6,650 [A]</t>
  </si>
  <si>
    <t>272315</t>
  </si>
  <si>
    <t>ZÁKLADY Z PROSTÉHO BETONU DO C30/37</t>
  </si>
  <si>
    <t>Betonový práh z betonu C30/37 n XF4.</t>
  </si>
  <si>
    <t>0,8*0,3*2*4 = 1,920 [A]</t>
  </si>
  <si>
    <t>451312</t>
  </si>
  <si>
    <t>PODKLADNÍ A VÝPLŇOVÉ VRSTVY Z PROSTÉHO BETONU C12/15</t>
  </si>
  <si>
    <t>Podkladní beton C12/15 X0 tl. 100 mm.</t>
  </si>
  <si>
    <t>0,7*12,5*0,1+0,7*6,5*0,1 = 1,330 [A]</t>
  </si>
  <si>
    <t>Podsyp ze ŠP v tl. 100 mm.</t>
  </si>
  <si>
    <t>Odláždění šikmých čel z lomového kamene tl. 200 mm, včetně spárování maltou MC25-XF4.</t>
  </si>
  <si>
    <t>2*0,2*4 = 1,600 [A]</t>
  </si>
  <si>
    <t>Napojení sjezdů na opravenou vozovku. ŠDa 0/32.</t>
  </si>
  <si>
    <t>km 0,820: 8 = 8,000 [A]_x000d_
 km 1,045: 4,5 = 4,500 [B]_x000d_
 km 1,060: 4,1 = 4,100 [C]_x000d_
 km 1,075: 3*1 = 3,000 [D]_x000d_
 km 1,085: 3,2 = 3,200 [E]_x000d_
 km 1,105: 2,5 = 2,500 [F]_x000d_
 km 1,125: 2,6 = 2,600 [G]_x000d_
 Celkem: A+B+C+D+E+F+G = 27,900 [H]</t>
  </si>
  <si>
    <t>56365</t>
  </si>
  <si>
    <t>VOZOVKOVÉ VRSTVY Z RECYKLOVANÉHO MATERIÁLU TL DO 250MM</t>
  </si>
  <si>
    <t>Povrch nezpevněných sjezdů z asf. recyklátu frakce 0/22.</t>
  </si>
  <si>
    <t>km 0,320: 10*4 = 40,000 [A]_x000d_
 km 0,350: 4*4 = 16,000 [B]_x000d_
 Celkem: A+B = 56,000 [C]</t>
  </si>
  <si>
    <t>899574</t>
  </si>
  <si>
    <t>OBETONOVÁNÍ POTRUBÍ ZE ŽELEZOBETONU DO C25/30 VČETNĚ VÝZTUŽE</t>
  </si>
  <si>
    <t>Obetonování PP trub betonem C25/30 n XF3 v tl. 100 mm včetně KARI sítě 100/100/8.</t>
  </si>
  <si>
    <t>km 0,320: (0,3-3,14*0,2*0,2)*12,5 = 2,180 [A]_x000d_
 km 0,350: (0,3-3,14*0,2*0,2)*6,5 = 1,134 [B]_x000d_
 Celkem: A+B = 3,314 [C]</t>
  </si>
  <si>
    <t>9183B3</t>
  </si>
  <si>
    <t>PROPUSTY Z TRUB DN 400MM PLASTOVÝCH</t>
  </si>
  <si>
    <t>Plastová trouba DN400 SN16.</t>
  </si>
  <si>
    <t>km 0,320: 12,5 = 12,500 [A]_x000d_
 km 0,350: 6,5 = 6,500 [B]_x000d_
 Celkem: A+B = 19,000 [C]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</si>
  <si>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</si>
  <si>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SO 180</t>
  </si>
  <si>
    <t>Objízdné trasy</t>
  </si>
  <si>
    <t>pol. č. 12920: 375*2 = 750,000 [A]_x000d_
 pol. č. 12931: 5000*0,25*2 = 2500,000 [B]_x000d_
 Celkem: A+B = 3250,000 [C]</t>
  </si>
  <si>
    <t>11313</t>
  </si>
  <si>
    <t>ODSTRANĚNÍ KRYTU ZPEVNĚNÝCH PLOCH S ASFALTOVÝM POJIVEM</t>
  </si>
  <si>
    <t>Frézování tl. 40 mm. Včetně naložení, odvozu a uložení na skládku zhotovitele.
Zhotovitel v ceně zohlední možnost zpětného využití materiálu na stavbě.
Plocha odměřena digitálně ze situace.</t>
  </si>
  <si>
    <t>6*2500*0,04 = 600,000 [A]</t>
  </si>
  <si>
    <t>Frézování podkladní vrstvy v tl. 60 mm při jejím rozpadu. Předpoklad 20 % odfrézované plochy. Bude čerpánu na základě skutečnosti po odsouhlasení TDI.
Včetně naložení, odvozu a uložení na skládku zhotovitele. Zhotovitel v ceně zohlední možnost zpětného využití vyfrézovaného materiálu na stavbě.
Plocha odměřena digitálně ze situace.</t>
  </si>
  <si>
    <t>6*2500*0,06*0,2 = 180,000 [A]</t>
  </si>
  <si>
    <t>Odstranění nezpevněné v tl 150 mm.
Včetně naložení, odvozu a uložení na skládku (skládka zvolena zhotovitelem). Zhotovitel v ceně zohlední skutečnou vzdálenost skládky.
Poplatek započítán v pol. č. 015111</t>
  </si>
  <si>
    <t>2500*0,5*0,15*2 = 375,000 [A]</t>
  </si>
  <si>
    <t>Včetně naložení, odvozu a uložení na skládku (skládka zvolena zhotovitelem). Zhotovitel v ceně zohlední skutečnou vzdálenost skládky.
Poplatek započítán v pol. č. 015111</t>
  </si>
  <si>
    <t>2500*2 = 5000,000 [A]</t>
  </si>
  <si>
    <t>56963</t>
  </si>
  <si>
    <t>ZPEVNĚNÍ KRAJNIC Z RECYKLOVANÉHO MATERIÁLU TL DO 150MM</t>
  </si>
  <si>
    <t>2500*0,5*2 = 2500,000 [A]</t>
  </si>
  <si>
    <t>572113</t>
  </si>
  <si>
    <t>INFILTRAČNÍ POSTŘIK Z EMULZE DO 0,5KG/M2</t>
  </si>
  <si>
    <t>2500*6*0,2 = 3000,000 [A]</t>
  </si>
  <si>
    <t>2500*6 = 15000,000 [A]</t>
  </si>
  <si>
    <t>574A34</t>
  </si>
  <si>
    <t>ASFALTOVÝ BETON PRO OBRUSNÉ VRSTVY ACO 11+, 11S TL. 40MM</t>
  </si>
  <si>
    <t>2500*6*0,06*0,2 = 180,000 [A]</t>
  </si>
  <si>
    <t>Likvidaci vzniklého odpadu nutno zahrnout do ceny položky.</t>
  </si>
  <si>
    <t>15000 = 15000,000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</si>
</sst>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SUMIFS(I9:I57,A9:A57,"SD")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SUMIFS(I10:I57,A10:A57,"P")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11</v>
      </c>
      <c r="E10" s="31" t="s">
        <v>31</v>
      </c>
      <c r="F10" s="32" t="s">
        <v>32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58.4">
      <c r="A11" s="29" t="s">
        <v>33</v>
      </c>
      <c r="B11" s="36"/>
      <c r="C11" s="37"/>
      <c r="D11" s="37"/>
      <c r="E11" s="31" t="s">
        <v>34</v>
      </c>
      <c r="F11" s="37"/>
      <c r="G11" s="37"/>
      <c r="H11" s="37"/>
      <c r="I11" s="37"/>
      <c r="J11" s="38"/>
    </row>
    <row r="12" ht="28.8">
      <c r="A12" s="29" t="s">
        <v>35</v>
      </c>
      <c r="B12" s="36"/>
      <c r="C12" s="37"/>
      <c r="D12" s="37"/>
      <c r="E12" s="39" t="s">
        <v>36</v>
      </c>
      <c r="F12" s="37"/>
      <c r="G12" s="37"/>
      <c r="H12" s="37"/>
      <c r="I12" s="37"/>
      <c r="J12" s="38"/>
    </row>
    <row r="13">
      <c r="A13" s="29" t="s">
        <v>37</v>
      </c>
      <c r="B13" s="36"/>
      <c r="C13" s="37"/>
      <c r="D13" s="37"/>
      <c r="E13" s="31" t="s">
        <v>38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39</v>
      </c>
      <c r="D14" s="29" t="s">
        <v>11</v>
      </c>
      <c r="E14" s="31" t="s">
        <v>40</v>
      </c>
      <c r="F14" s="32" t="s">
        <v>41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00.8">
      <c r="A15" s="29" t="s">
        <v>33</v>
      </c>
      <c r="B15" s="36"/>
      <c r="C15" s="37"/>
      <c r="D15" s="37"/>
      <c r="E15" s="31" t="s">
        <v>42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43</v>
      </c>
      <c r="F16" s="37"/>
      <c r="G16" s="37"/>
      <c r="H16" s="37"/>
      <c r="I16" s="37"/>
      <c r="J16" s="38"/>
    </row>
    <row r="17">
      <c r="A17" s="29" t="s">
        <v>37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45</v>
      </c>
      <c r="D18" s="29" t="s">
        <v>11</v>
      </c>
      <c r="E18" s="31" t="s">
        <v>46</v>
      </c>
      <c r="F18" s="32" t="s">
        <v>32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100.8">
      <c r="A19" s="29" t="s">
        <v>33</v>
      </c>
      <c r="B19" s="36"/>
      <c r="C19" s="37"/>
      <c r="D19" s="37"/>
      <c r="E19" s="31" t="s">
        <v>47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43</v>
      </c>
      <c r="F20" s="37"/>
      <c r="G20" s="37"/>
      <c r="H20" s="37"/>
      <c r="I20" s="37"/>
      <c r="J20" s="38"/>
    </row>
    <row r="21">
      <c r="A21" s="29" t="s">
        <v>37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48</v>
      </c>
      <c r="D22" s="29" t="s">
        <v>49</v>
      </c>
      <c r="E22" s="31" t="s">
        <v>50</v>
      </c>
      <c r="F22" s="32" t="s">
        <v>32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00.8">
      <c r="A23" s="29" t="s">
        <v>33</v>
      </c>
      <c r="B23" s="36"/>
      <c r="C23" s="37"/>
      <c r="D23" s="37"/>
      <c r="E23" s="31" t="s">
        <v>51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43</v>
      </c>
      <c r="F24" s="37"/>
      <c r="G24" s="37"/>
      <c r="H24" s="37"/>
      <c r="I24" s="37"/>
      <c r="J24" s="38"/>
    </row>
    <row r="25">
      <c r="A25" s="29" t="s">
        <v>37</v>
      </c>
      <c r="B25" s="36"/>
      <c r="C25" s="37"/>
      <c r="D25" s="37"/>
      <c r="E25" s="31" t="s">
        <v>44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48</v>
      </c>
      <c r="D26" s="29" t="s">
        <v>52</v>
      </c>
      <c r="E26" s="31" t="s">
        <v>53</v>
      </c>
      <c r="F26" s="32" t="s">
        <v>41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2">
      <c r="A27" s="29" t="s">
        <v>33</v>
      </c>
      <c r="B27" s="36"/>
      <c r="C27" s="37"/>
      <c r="D27" s="37"/>
      <c r="E27" s="31" t="s">
        <v>54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43</v>
      </c>
      <c r="F28" s="37"/>
      <c r="G28" s="37"/>
      <c r="H28" s="37"/>
      <c r="I28" s="37"/>
      <c r="J28" s="38"/>
    </row>
    <row r="29">
      <c r="A29" s="29" t="s">
        <v>37</v>
      </c>
      <c r="B29" s="36"/>
      <c r="C29" s="37"/>
      <c r="D29" s="37"/>
      <c r="E29" s="31" t="s">
        <v>44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48</v>
      </c>
      <c r="D30" s="29" t="s">
        <v>55</v>
      </c>
      <c r="E30" s="31" t="s">
        <v>50</v>
      </c>
      <c r="F30" s="32" t="s">
        <v>41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00.8">
      <c r="A31" s="29" t="s">
        <v>33</v>
      </c>
      <c r="B31" s="36"/>
      <c r="C31" s="37"/>
      <c r="D31" s="37"/>
      <c r="E31" s="31" t="s">
        <v>56</v>
      </c>
      <c r="F31" s="37"/>
      <c r="G31" s="37"/>
      <c r="H31" s="37"/>
      <c r="I31" s="37"/>
      <c r="J31" s="38"/>
    </row>
    <row r="32">
      <c r="A32" s="29" t="s">
        <v>35</v>
      </c>
      <c r="B32" s="36"/>
      <c r="C32" s="37"/>
      <c r="D32" s="37"/>
      <c r="E32" s="39" t="s">
        <v>43</v>
      </c>
      <c r="F32" s="37"/>
      <c r="G32" s="37"/>
      <c r="H32" s="37"/>
      <c r="I32" s="37"/>
      <c r="J32" s="38"/>
    </row>
    <row r="33">
      <c r="A33" s="29" t="s">
        <v>37</v>
      </c>
      <c r="B33" s="36"/>
      <c r="C33" s="37"/>
      <c r="D33" s="37"/>
      <c r="E33" s="31" t="s">
        <v>44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57</v>
      </c>
      <c r="D34" s="29" t="s">
        <v>11</v>
      </c>
      <c r="E34" s="31" t="s">
        <v>58</v>
      </c>
      <c r="F34" s="32" t="s">
        <v>32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129.6">
      <c r="A35" s="29" t="s">
        <v>33</v>
      </c>
      <c r="B35" s="36"/>
      <c r="C35" s="37"/>
      <c r="D35" s="37"/>
      <c r="E35" s="31" t="s">
        <v>59</v>
      </c>
      <c r="F35" s="37"/>
      <c r="G35" s="37"/>
      <c r="H35" s="37"/>
      <c r="I35" s="37"/>
      <c r="J35" s="38"/>
    </row>
    <row r="36">
      <c r="A36" s="29" t="s">
        <v>35</v>
      </c>
      <c r="B36" s="36"/>
      <c r="C36" s="37"/>
      <c r="D36" s="37"/>
      <c r="E36" s="39" t="s">
        <v>43</v>
      </c>
      <c r="F36" s="37"/>
      <c r="G36" s="37"/>
      <c r="H36" s="37"/>
      <c r="I36" s="37"/>
      <c r="J36" s="38"/>
    </row>
    <row r="37">
      <c r="A37" s="29" t="s">
        <v>37</v>
      </c>
      <c r="B37" s="36"/>
      <c r="C37" s="37"/>
      <c r="D37" s="37"/>
      <c r="E37" s="31" t="s">
        <v>44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60</v>
      </c>
      <c r="D38" s="29" t="s">
        <v>11</v>
      </c>
      <c r="E38" s="31" t="s">
        <v>61</v>
      </c>
      <c r="F38" s="32" t="s">
        <v>32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172.8">
      <c r="A39" s="29" t="s">
        <v>33</v>
      </c>
      <c r="B39" s="36"/>
      <c r="C39" s="37"/>
      <c r="D39" s="37"/>
      <c r="E39" s="31" t="s">
        <v>62</v>
      </c>
      <c r="F39" s="37"/>
      <c r="G39" s="37"/>
      <c r="H39" s="37"/>
      <c r="I39" s="37"/>
      <c r="J39" s="38"/>
    </row>
    <row r="40">
      <c r="A40" s="29" t="s">
        <v>35</v>
      </c>
      <c r="B40" s="36"/>
      <c r="C40" s="37"/>
      <c r="D40" s="37"/>
      <c r="E40" s="39" t="s">
        <v>43</v>
      </c>
      <c r="F40" s="37"/>
      <c r="G40" s="37"/>
      <c r="H40" s="37"/>
      <c r="I40" s="37"/>
      <c r="J40" s="38"/>
    </row>
    <row r="41">
      <c r="A41" s="29" t="s">
        <v>37</v>
      </c>
      <c r="B41" s="36"/>
      <c r="C41" s="37"/>
      <c r="D41" s="37"/>
      <c r="E41" s="40" t="s">
        <v>11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63</v>
      </c>
      <c r="D42" s="29" t="s">
        <v>11</v>
      </c>
      <c r="E42" s="31" t="s">
        <v>64</v>
      </c>
      <c r="F42" s="32" t="s">
        <v>41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100.8">
      <c r="A43" s="29" t="s">
        <v>33</v>
      </c>
      <c r="B43" s="36"/>
      <c r="C43" s="37"/>
      <c r="D43" s="37"/>
      <c r="E43" s="31" t="s">
        <v>65</v>
      </c>
      <c r="F43" s="37"/>
      <c r="G43" s="37"/>
      <c r="H43" s="37"/>
      <c r="I43" s="37"/>
      <c r="J43" s="38"/>
    </row>
    <row r="44">
      <c r="A44" s="29" t="s">
        <v>35</v>
      </c>
      <c r="B44" s="36"/>
      <c r="C44" s="37"/>
      <c r="D44" s="37"/>
      <c r="E44" s="39" t="s">
        <v>43</v>
      </c>
      <c r="F44" s="37"/>
      <c r="G44" s="37"/>
      <c r="H44" s="37"/>
      <c r="I44" s="37"/>
      <c r="J44" s="38"/>
    </row>
    <row r="45" ht="72">
      <c r="A45" s="29" t="s">
        <v>37</v>
      </c>
      <c r="B45" s="36"/>
      <c r="C45" s="37"/>
      <c r="D45" s="37"/>
      <c r="E45" s="31" t="s">
        <v>66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67</v>
      </c>
      <c r="D46" s="29" t="s">
        <v>11</v>
      </c>
      <c r="E46" s="31" t="s">
        <v>68</v>
      </c>
      <c r="F46" s="32" t="s">
        <v>41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3.2">
      <c r="A47" s="29" t="s">
        <v>33</v>
      </c>
      <c r="B47" s="36"/>
      <c r="C47" s="37"/>
      <c r="D47" s="37"/>
      <c r="E47" s="31" t="s">
        <v>69</v>
      </c>
      <c r="F47" s="37"/>
      <c r="G47" s="37"/>
      <c r="H47" s="37"/>
      <c r="I47" s="37"/>
      <c r="J47" s="38"/>
    </row>
    <row r="48">
      <c r="A48" s="29" t="s">
        <v>35</v>
      </c>
      <c r="B48" s="36"/>
      <c r="C48" s="37"/>
      <c r="D48" s="37"/>
      <c r="E48" s="39" t="s">
        <v>43</v>
      </c>
      <c r="F48" s="37"/>
      <c r="G48" s="37"/>
      <c r="H48" s="37"/>
      <c r="I48" s="37"/>
      <c r="J48" s="38"/>
    </row>
    <row r="49">
      <c r="A49" s="29" t="s">
        <v>37</v>
      </c>
      <c r="B49" s="36"/>
      <c r="C49" s="37"/>
      <c r="D49" s="37"/>
      <c r="E49" s="31" t="s">
        <v>44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70</v>
      </c>
      <c r="D50" s="29" t="s">
        <v>11</v>
      </c>
      <c r="E50" s="31" t="s">
        <v>71</v>
      </c>
      <c r="F50" s="32" t="s">
        <v>72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72">
      <c r="A51" s="29" t="s">
        <v>33</v>
      </c>
      <c r="B51" s="36"/>
      <c r="C51" s="37"/>
      <c r="D51" s="37"/>
      <c r="E51" s="31" t="s">
        <v>73</v>
      </c>
      <c r="F51" s="37"/>
      <c r="G51" s="37"/>
      <c r="H51" s="37"/>
      <c r="I51" s="37"/>
      <c r="J51" s="38"/>
    </row>
    <row r="52">
      <c r="A52" s="29" t="s">
        <v>35</v>
      </c>
      <c r="B52" s="36"/>
      <c r="C52" s="37"/>
      <c r="D52" s="37"/>
      <c r="E52" s="39" t="s">
        <v>74</v>
      </c>
      <c r="F52" s="37"/>
      <c r="G52" s="37"/>
      <c r="H52" s="37"/>
      <c r="I52" s="37"/>
      <c r="J52" s="38"/>
    </row>
    <row r="53" ht="100.8">
      <c r="A53" s="29" t="s">
        <v>37</v>
      </c>
      <c r="B53" s="36"/>
      <c r="C53" s="37"/>
      <c r="D53" s="37"/>
      <c r="E53" s="31" t="s">
        <v>75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76</v>
      </c>
      <c r="D54" s="29" t="s">
        <v>11</v>
      </c>
      <c r="E54" s="31" t="s">
        <v>77</v>
      </c>
      <c r="F54" s="32" t="s">
        <v>32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216">
      <c r="A55" s="29" t="s">
        <v>33</v>
      </c>
      <c r="B55" s="36"/>
      <c r="C55" s="37"/>
      <c r="D55" s="37"/>
      <c r="E55" s="31" t="s">
        <v>78</v>
      </c>
      <c r="F55" s="37"/>
      <c r="G55" s="37"/>
      <c r="H55" s="37"/>
      <c r="I55" s="37"/>
      <c r="J55" s="38"/>
    </row>
    <row r="56">
      <c r="A56" s="29" t="s">
        <v>35</v>
      </c>
      <c r="B56" s="36"/>
      <c r="C56" s="37"/>
      <c r="D56" s="37"/>
      <c r="E56" s="39" t="s">
        <v>43</v>
      </c>
      <c r="F56" s="37"/>
      <c r="G56" s="37"/>
      <c r="H56" s="37"/>
      <c r="I56" s="37"/>
      <c r="J56" s="38"/>
    </row>
    <row r="57" ht="28.8">
      <c r="A57" s="29" t="s">
        <v>37</v>
      </c>
      <c r="B57" s="41"/>
      <c r="C57" s="42"/>
      <c r="D57" s="42"/>
      <c r="E57" s="31" t="s">
        <v>79</v>
      </c>
      <c r="F57" s="42"/>
      <c r="G57" s="42"/>
      <c r="H57" s="42"/>
      <c r="I57" s="42"/>
      <c r="J5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957</v>
      </c>
      <c r="I3" s="16">
        <f>SUMIFS(I9:I187,A9:A187,"SD")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890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957</v>
      </c>
      <c r="D5" s="13"/>
      <c r="E5" s="14" t="s">
        <v>958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 ht="28.8">
      <c r="A10" s="29" t="s">
        <v>29</v>
      </c>
      <c r="B10" s="29">
        <v>1</v>
      </c>
      <c r="C10" s="30" t="s">
        <v>82</v>
      </c>
      <c r="D10" s="29" t="s">
        <v>97</v>
      </c>
      <c r="E10" s="31" t="s">
        <v>83</v>
      </c>
      <c r="F10" s="32" t="s">
        <v>84</v>
      </c>
      <c r="G10" s="33">
        <v>1075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85</v>
      </c>
      <c r="F11" s="37"/>
      <c r="G11" s="37"/>
      <c r="H11" s="37"/>
      <c r="I11" s="37"/>
      <c r="J11" s="38"/>
    </row>
    <row r="12" ht="43.2">
      <c r="A12" s="29" t="s">
        <v>35</v>
      </c>
      <c r="B12" s="36"/>
      <c r="C12" s="37"/>
      <c r="D12" s="37"/>
      <c r="E12" s="39" t="s">
        <v>959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82</v>
      </c>
      <c r="D14" s="29" t="s">
        <v>159</v>
      </c>
      <c r="E14" s="31" t="s">
        <v>83</v>
      </c>
      <c r="F14" s="32" t="s">
        <v>84</v>
      </c>
      <c r="G14" s="33">
        <v>945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414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960</v>
      </c>
      <c r="F16" s="37"/>
      <c r="G16" s="37"/>
      <c r="H16" s="37"/>
      <c r="I16" s="37"/>
      <c r="J16" s="38"/>
    </row>
    <row r="17" ht="158.4">
      <c r="A17" s="29" t="s">
        <v>37</v>
      </c>
      <c r="B17" s="36"/>
      <c r="C17" s="37"/>
      <c r="D17" s="37"/>
      <c r="E17" s="31" t="s">
        <v>87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82</v>
      </c>
      <c r="D18" s="29" t="s">
        <v>183</v>
      </c>
      <c r="E18" s="31" t="s">
        <v>83</v>
      </c>
      <c r="F18" s="32" t="s">
        <v>84</v>
      </c>
      <c r="G18" s="33">
        <v>2438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961</v>
      </c>
      <c r="F19" s="37"/>
      <c r="G19" s="37"/>
      <c r="H19" s="37"/>
      <c r="I19" s="37"/>
      <c r="J19" s="38"/>
    </row>
    <row r="20" ht="43.2">
      <c r="A20" s="29" t="s">
        <v>35</v>
      </c>
      <c r="B20" s="36"/>
      <c r="C20" s="37"/>
      <c r="D20" s="37"/>
      <c r="E20" s="39" t="s">
        <v>962</v>
      </c>
      <c r="F20" s="37"/>
      <c r="G20" s="37"/>
      <c r="H20" s="37"/>
      <c r="I20" s="37"/>
      <c r="J20" s="38"/>
    </row>
    <row r="21" ht="158.4">
      <c r="A21" s="29" t="s">
        <v>37</v>
      </c>
      <c r="B21" s="36"/>
      <c r="C21" s="37"/>
      <c r="D21" s="37"/>
      <c r="E21" s="31" t="s">
        <v>87</v>
      </c>
      <c r="F21" s="37"/>
      <c r="G21" s="37"/>
      <c r="H21" s="37"/>
      <c r="I21" s="37"/>
      <c r="J21" s="38"/>
    </row>
    <row r="22" ht="28.8">
      <c r="A22" s="29" t="s">
        <v>29</v>
      </c>
      <c r="B22" s="29">
        <v>4</v>
      </c>
      <c r="C22" s="30" t="s">
        <v>93</v>
      </c>
      <c r="D22" s="29" t="s">
        <v>11</v>
      </c>
      <c r="E22" s="31" t="s">
        <v>94</v>
      </c>
      <c r="F22" s="32" t="s">
        <v>84</v>
      </c>
      <c r="G22" s="33">
        <v>4.0499999999999998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33</v>
      </c>
      <c r="B23" s="36"/>
      <c r="C23" s="37"/>
      <c r="D23" s="37"/>
      <c r="E23" s="31" t="s">
        <v>95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963</v>
      </c>
      <c r="F24" s="37"/>
      <c r="G24" s="37"/>
      <c r="H24" s="37"/>
      <c r="I24" s="37"/>
      <c r="J24" s="38"/>
    </row>
    <row r="25" ht="158.4">
      <c r="A25" s="29" t="s">
        <v>37</v>
      </c>
      <c r="B25" s="36"/>
      <c r="C25" s="37"/>
      <c r="D25" s="37"/>
      <c r="E25" s="31" t="s">
        <v>87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97</v>
      </c>
      <c r="D26" s="26"/>
      <c r="E26" s="23" t="s">
        <v>98</v>
      </c>
      <c r="F26" s="26"/>
      <c r="G26" s="26"/>
      <c r="H26" s="26"/>
      <c r="I26" s="27">
        <f>SUMIFS(I27:I90,A27:A90,"P")</f>
        <v>0</v>
      </c>
      <c r="J26" s="28"/>
    </row>
    <row r="27">
      <c r="A27" s="29" t="s">
        <v>29</v>
      </c>
      <c r="B27" s="29">
        <v>5</v>
      </c>
      <c r="C27" s="30" t="s">
        <v>964</v>
      </c>
      <c r="D27" s="29" t="s">
        <v>11</v>
      </c>
      <c r="E27" s="31" t="s">
        <v>965</v>
      </c>
      <c r="F27" s="32" t="s">
        <v>192</v>
      </c>
      <c r="G27" s="33">
        <v>330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3.2">
      <c r="A28" s="29" t="s">
        <v>33</v>
      </c>
      <c r="B28" s="36"/>
      <c r="C28" s="37"/>
      <c r="D28" s="37"/>
      <c r="E28" s="31" t="s">
        <v>966</v>
      </c>
      <c r="F28" s="37"/>
      <c r="G28" s="37"/>
      <c r="H28" s="37"/>
      <c r="I28" s="37"/>
      <c r="J28" s="38"/>
    </row>
    <row r="29">
      <c r="A29" s="29" t="s">
        <v>35</v>
      </c>
      <c r="B29" s="36"/>
      <c r="C29" s="37"/>
      <c r="D29" s="37"/>
      <c r="E29" s="39" t="s">
        <v>967</v>
      </c>
      <c r="F29" s="37"/>
      <c r="G29" s="37"/>
      <c r="H29" s="37"/>
      <c r="I29" s="37"/>
      <c r="J29" s="38"/>
    </row>
    <row r="30">
      <c r="A30" s="29" t="s">
        <v>37</v>
      </c>
      <c r="B30" s="36"/>
      <c r="C30" s="37"/>
      <c r="D30" s="37"/>
      <c r="E30" s="31" t="s">
        <v>968</v>
      </c>
      <c r="F30" s="37"/>
      <c r="G30" s="37"/>
      <c r="H30" s="37"/>
      <c r="I30" s="37"/>
      <c r="J30" s="38"/>
    </row>
    <row r="31" ht="28.8">
      <c r="A31" s="29" t="s">
        <v>29</v>
      </c>
      <c r="B31" s="29">
        <v>6</v>
      </c>
      <c r="C31" s="30" t="s">
        <v>419</v>
      </c>
      <c r="D31" s="29" t="s">
        <v>11</v>
      </c>
      <c r="E31" s="31" t="s">
        <v>420</v>
      </c>
      <c r="F31" s="32" t="s">
        <v>101</v>
      </c>
      <c r="G31" s="33">
        <v>378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57.6">
      <c r="A32" s="29" t="s">
        <v>33</v>
      </c>
      <c r="B32" s="36"/>
      <c r="C32" s="37"/>
      <c r="D32" s="37"/>
      <c r="E32" s="31" t="s">
        <v>969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970</v>
      </c>
      <c r="F33" s="37"/>
      <c r="G33" s="37"/>
      <c r="H33" s="37"/>
      <c r="I33" s="37"/>
      <c r="J33" s="38"/>
    </row>
    <row r="34" ht="72">
      <c r="A34" s="29" t="s">
        <v>37</v>
      </c>
      <c r="B34" s="36"/>
      <c r="C34" s="37"/>
      <c r="D34" s="37"/>
      <c r="E34" s="31" t="s">
        <v>104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105</v>
      </c>
      <c r="D35" s="29" t="s">
        <v>11</v>
      </c>
      <c r="E35" s="31" t="s">
        <v>106</v>
      </c>
      <c r="F35" s="32" t="s">
        <v>107</v>
      </c>
      <c r="G35" s="33">
        <v>45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57.6">
      <c r="A36" s="29" t="s">
        <v>33</v>
      </c>
      <c r="B36" s="36"/>
      <c r="C36" s="37"/>
      <c r="D36" s="37"/>
      <c r="E36" s="31" t="s">
        <v>971</v>
      </c>
      <c r="F36" s="37"/>
      <c r="G36" s="37"/>
      <c r="H36" s="37"/>
      <c r="I36" s="37"/>
      <c r="J36" s="38"/>
    </row>
    <row r="37">
      <c r="A37" s="29" t="s">
        <v>35</v>
      </c>
      <c r="B37" s="36"/>
      <c r="C37" s="37"/>
      <c r="D37" s="37"/>
      <c r="E37" s="39" t="s">
        <v>351</v>
      </c>
      <c r="F37" s="37"/>
      <c r="G37" s="37"/>
      <c r="H37" s="37"/>
      <c r="I37" s="37"/>
      <c r="J37" s="38"/>
    </row>
    <row r="38" ht="72">
      <c r="A38" s="29" t="s">
        <v>37</v>
      </c>
      <c r="B38" s="36"/>
      <c r="C38" s="37"/>
      <c r="D38" s="37"/>
      <c r="E38" s="31" t="s">
        <v>104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110</v>
      </c>
      <c r="D39" s="29" t="s">
        <v>11</v>
      </c>
      <c r="E39" s="31" t="s">
        <v>111</v>
      </c>
      <c r="F39" s="32" t="s">
        <v>101</v>
      </c>
      <c r="G39" s="33">
        <v>120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72">
      <c r="A40" s="29" t="s">
        <v>33</v>
      </c>
      <c r="B40" s="36"/>
      <c r="C40" s="37"/>
      <c r="D40" s="37"/>
      <c r="E40" s="31" t="s">
        <v>972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973</v>
      </c>
      <c r="F41" s="37"/>
      <c r="G41" s="37"/>
      <c r="H41" s="37"/>
      <c r="I41" s="37"/>
      <c r="J41" s="38"/>
    </row>
    <row r="42" ht="72">
      <c r="A42" s="29" t="s">
        <v>37</v>
      </c>
      <c r="B42" s="36"/>
      <c r="C42" s="37"/>
      <c r="D42" s="37"/>
      <c r="E42" s="31" t="s">
        <v>104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974</v>
      </c>
      <c r="D43" s="29" t="s">
        <v>11</v>
      </c>
      <c r="E43" s="31" t="s">
        <v>975</v>
      </c>
      <c r="F43" s="32" t="s">
        <v>553</v>
      </c>
      <c r="G43" s="33">
        <v>11.667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33</v>
      </c>
      <c r="B44" s="36"/>
      <c r="C44" s="37"/>
      <c r="D44" s="37"/>
      <c r="E44" s="40" t="s">
        <v>11</v>
      </c>
      <c r="F44" s="37"/>
      <c r="G44" s="37"/>
      <c r="H44" s="37"/>
      <c r="I44" s="37"/>
      <c r="J44" s="38"/>
    </row>
    <row r="45">
      <c r="A45" s="29" t="s">
        <v>35</v>
      </c>
      <c r="B45" s="36"/>
      <c r="C45" s="37"/>
      <c r="D45" s="37"/>
      <c r="E45" s="39" t="s">
        <v>976</v>
      </c>
      <c r="F45" s="37"/>
      <c r="G45" s="37"/>
      <c r="H45" s="37"/>
      <c r="I45" s="37"/>
      <c r="J45" s="38"/>
    </row>
    <row r="46" ht="43.2">
      <c r="A46" s="29" t="s">
        <v>37</v>
      </c>
      <c r="B46" s="36"/>
      <c r="C46" s="37"/>
      <c r="D46" s="37"/>
      <c r="E46" s="31" t="s">
        <v>556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123</v>
      </c>
      <c r="D47" s="29" t="s">
        <v>11</v>
      </c>
      <c r="E47" s="31" t="s">
        <v>124</v>
      </c>
      <c r="F47" s="32" t="s">
        <v>101</v>
      </c>
      <c r="G47" s="33">
        <v>504.5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72">
      <c r="A48" s="29" t="s">
        <v>33</v>
      </c>
      <c r="B48" s="36"/>
      <c r="C48" s="37"/>
      <c r="D48" s="37"/>
      <c r="E48" s="31" t="s">
        <v>977</v>
      </c>
      <c r="F48" s="37"/>
      <c r="G48" s="37"/>
      <c r="H48" s="37"/>
      <c r="I48" s="37"/>
      <c r="J48" s="38"/>
    </row>
    <row r="49">
      <c r="A49" s="29" t="s">
        <v>35</v>
      </c>
      <c r="B49" s="36"/>
      <c r="C49" s="37"/>
      <c r="D49" s="37"/>
      <c r="E49" s="39" t="s">
        <v>978</v>
      </c>
      <c r="F49" s="37"/>
      <c r="G49" s="37"/>
      <c r="H49" s="37"/>
      <c r="I49" s="37"/>
      <c r="J49" s="38"/>
    </row>
    <row r="50" ht="409.5">
      <c r="A50" s="29" t="s">
        <v>37</v>
      </c>
      <c r="B50" s="36"/>
      <c r="C50" s="37"/>
      <c r="D50" s="37"/>
      <c r="E50" s="31" t="s">
        <v>127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128</v>
      </c>
      <c r="D51" s="29" t="s">
        <v>11</v>
      </c>
      <c r="E51" s="31" t="s">
        <v>129</v>
      </c>
      <c r="F51" s="32" t="s">
        <v>101</v>
      </c>
      <c r="G51" s="33">
        <v>5.7460000000000004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33</v>
      </c>
      <c r="B52" s="36"/>
      <c r="C52" s="37"/>
      <c r="D52" s="37"/>
      <c r="E52" s="31" t="s">
        <v>979</v>
      </c>
      <c r="F52" s="37"/>
      <c r="G52" s="37"/>
      <c r="H52" s="37"/>
      <c r="I52" s="37"/>
      <c r="J52" s="38"/>
    </row>
    <row r="53">
      <c r="A53" s="29" t="s">
        <v>35</v>
      </c>
      <c r="B53" s="36"/>
      <c r="C53" s="37"/>
      <c r="D53" s="37"/>
      <c r="E53" s="39" t="s">
        <v>980</v>
      </c>
      <c r="F53" s="37"/>
      <c r="G53" s="37"/>
      <c r="H53" s="37"/>
      <c r="I53" s="37"/>
      <c r="J53" s="38"/>
    </row>
    <row r="54" ht="360">
      <c r="A54" s="29" t="s">
        <v>37</v>
      </c>
      <c r="B54" s="36"/>
      <c r="C54" s="37"/>
      <c r="D54" s="37"/>
      <c r="E54" s="31" t="s">
        <v>132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981</v>
      </c>
      <c r="D55" s="29" t="s">
        <v>11</v>
      </c>
      <c r="E55" s="31" t="s">
        <v>982</v>
      </c>
      <c r="F55" s="32" t="s">
        <v>101</v>
      </c>
      <c r="G55" s="33">
        <v>886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57.6">
      <c r="A56" s="29" t="s">
        <v>33</v>
      </c>
      <c r="B56" s="36"/>
      <c r="C56" s="37"/>
      <c r="D56" s="37"/>
      <c r="E56" s="31" t="s">
        <v>983</v>
      </c>
      <c r="F56" s="37"/>
      <c r="G56" s="37"/>
      <c r="H56" s="37"/>
      <c r="I56" s="37"/>
      <c r="J56" s="38"/>
    </row>
    <row r="57">
      <c r="A57" s="29" t="s">
        <v>35</v>
      </c>
      <c r="B57" s="36"/>
      <c r="C57" s="37"/>
      <c r="D57" s="37"/>
      <c r="E57" s="39" t="s">
        <v>984</v>
      </c>
      <c r="F57" s="37"/>
      <c r="G57" s="37"/>
      <c r="H57" s="37"/>
      <c r="I57" s="37"/>
      <c r="J57" s="38"/>
    </row>
    <row r="58" ht="360">
      <c r="A58" s="29" t="s">
        <v>37</v>
      </c>
      <c r="B58" s="36"/>
      <c r="C58" s="37"/>
      <c r="D58" s="37"/>
      <c r="E58" s="31" t="s">
        <v>985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986</v>
      </c>
      <c r="D59" s="29" t="s">
        <v>11</v>
      </c>
      <c r="E59" s="31" t="s">
        <v>987</v>
      </c>
      <c r="F59" s="32" t="s">
        <v>101</v>
      </c>
      <c r="G59" s="33">
        <v>174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57.6">
      <c r="A60" s="29" t="s">
        <v>33</v>
      </c>
      <c r="B60" s="36"/>
      <c r="C60" s="37"/>
      <c r="D60" s="37"/>
      <c r="E60" s="31" t="s">
        <v>988</v>
      </c>
      <c r="F60" s="37"/>
      <c r="G60" s="37"/>
      <c r="H60" s="37"/>
      <c r="I60" s="37"/>
      <c r="J60" s="38"/>
    </row>
    <row r="61">
      <c r="A61" s="29" t="s">
        <v>35</v>
      </c>
      <c r="B61" s="36"/>
      <c r="C61" s="37"/>
      <c r="D61" s="37"/>
      <c r="E61" s="39" t="s">
        <v>989</v>
      </c>
      <c r="F61" s="37"/>
      <c r="G61" s="37"/>
      <c r="H61" s="37"/>
      <c r="I61" s="37"/>
      <c r="J61" s="38"/>
    </row>
    <row r="62" ht="86.4">
      <c r="A62" s="29" t="s">
        <v>37</v>
      </c>
      <c r="B62" s="36"/>
      <c r="C62" s="37"/>
      <c r="D62" s="37"/>
      <c r="E62" s="31" t="s">
        <v>137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990</v>
      </c>
      <c r="D63" s="29" t="s">
        <v>97</v>
      </c>
      <c r="E63" s="31" t="s">
        <v>991</v>
      </c>
      <c r="F63" s="32" t="s">
        <v>101</v>
      </c>
      <c r="G63" s="33">
        <v>628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33</v>
      </c>
      <c r="B64" s="36"/>
      <c r="C64" s="37"/>
      <c r="D64" s="37"/>
      <c r="E64" s="31" t="s">
        <v>992</v>
      </c>
      <c r="F64" s="37"/>
      <c r="G64" s="37"/>
      <c r="H64" s="37"/>
      <c r="I64" s="37"/>
      <c r="J64" s="38"/>
    </row>
    <row r="65">
      <c r="A65" s="29" t="s">
        <v>35</v>
      </c>
      <c r="B65" s="36"/>
      <c r="C65" s="37"/>
      <c r="D65" s="37"/>
      <c r="E65" s="39" t="s">
        <v>993</v>
      </c>
      <c r="F65" s="37"/>
      <c r="G65" s="37"/>
      <c r="H65" s="37"/>
      <c r="I65" s="37"/>
      <c r="J65" s="38"/>
    </row>
    <row r="66" ht="331.2">
      <c r="A66" s="29" t="s">
        <v>37</v>
      </c>
      <c r="B66" s="36"/>
      <c r="C66" s="37"/>
      <c r="D66" s="37"/>
      <c r="E66" s="31" t="s">
        <v>994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990</v>
      </c>
      <c r="D67" s="29" t="s">
        <v>159</v>
      </c>
      <c r="E67" s="31" t="s">
        <v>991</v>
      </c>
      <c r="F67" s="32" t="s">
        <v>101</v>
      </c>
      <c r="G67" s="33">
        <v>302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33</v>
      </c>
      <c r="B68" s="36"/>
      <c r="C68" s="37"/>
      <c r="D68" s="37"/>
      <c r="E68" s="31" t="s">
        <v>995</v>
      </c>
      <c r="F68" s="37"/>
      <c r="G68" s="37"/>
      <c r="H68" s="37"/>
      <c r="I68" s="37"/>
      <c r="J68" s="38"/>
    </row>
    <row r="69">
      <c r="A69" s="29" t="s">
        <v>35</v>
      </c>
      <c r="B69" s="36"/>
      <c r="C69" s="37"/>
      <c r="D69" s="37"/>
      <c r="E69" s="39" t="s">
        <v>996</v>
      </c>
      <c r="F69" s="37"/>
      <c r="G69" s="37"/>
      <c r="H69" s="37"/>
      <c r="I69" s="37"/>
      <c r="J69" s="38"/>
    </row>
    <row r="70" ht="331.2">
      <c r="A70" s="29" t="s">
        <v>37</v>
      </c>
      <c r="B70" s="36"/>
      <c r="C70" s="37"/>
      <c r="D70" s="37"/>
      <c r="E70" s="31" t="s">
        <v>994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171</v>
      </c>
      <c r="D71" s="29" t="s">
        <v>11</v>
      </c>
      <c r="E71" s="31" t="s">
        <v>172</v>
      </c>
      <c r="F71" s="32" t="s">
        <v>101</v>
      </c>
      <c r="G71" s="33">
        <v>22.399999999999999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28.8">
      <c r="A72" s="29" t="s">
        <v>33</v>
      </c>
      <c r="B72" s="36"/>
      <c r="C72" s="37"/>
      <c r="D72" s="37"/>
      <c r="E72" s="31" t="s">
        <v>173</v>
      </c>
      <c r="F72" s="37"/>
      <c r="G72" s="37"/>
      <c r="H72" s="37"/>
      <c r="I72" s="37"/>
      <c r="J72" s="38"/>
    </row>
    <row r="73" ht="43.2">
      <c r="A73" s="29" t="s">
        <v>35</v>
      </c>
      <c r="B73" s="36"/>
      <c r="C73" s="37"/>
      <c r="D73" s="37"/>
      <c r="E73" s="39" t="s">
        <v>997</v>
      </c>
      <c r="F73" s="37"/>
      <c r="G73" s="37"/>
      <c r="H73" s="37"/>
      <c r="I73" s="37"/>
      <c r="J73" s="38"/>
    </row>
    <row r="74" ht="288">
      <c r="A74" s="29" t="s">
        <v>37</v>
      </c>
      <c r="B74" s="36"/>
      <c r="C74" s="37"/>
      <c r="D74" s="37"/>
      <c r="E74" s="31" t="s">
        <v>175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176</v>
      </c>
      <c r="D75" s="29" t="s">
        <v>11</v>
      </c>
      <c r="E75" s="31" t="s">
        <v>177</v>
      </c>
      <c r="F75" s="32" t="s">
        <v>101</v>
      </c>
      <c r="G75" s="33">
        <v>177.59999999999999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33</v>
      </c>
      <c r="B76" s="36"/>
      <c r="C76" s="37"/>
      <c r="D76" s="37"/>
      <c r="E76" s="31" t="s">
        <v>998</v>
      </c>
      <c r="F76" s="37"/>
      <c r="G76" s="37"/>
      <c r="H76" s="37"/>
      <c r="I76" s="37"/>
      <c r="J76" s="38"/>
    </row>
    <row r="77">
      <c r="A77" s="29" t="s">
        <v>35</v>
      </c>
      <c r="B77" s="36"/>
      <c r="C77" s="37"/>
      <c r="D77" s="37"/>
      <c r="E77" s="39" t="s">
        <v>999</v>
      </c>
      <c r="F77" s="37"/>
      <c r="G77" s="37"/>
      <c r="H77" s="37"/>
      <c r="I77" s="37"/>
      <c r="J77" s="38"/>
    </row>
    <row r="78" ht="273.6">
      <c r="A78" s="29" t="s">
        <v>37</v>
      </c>
      <c r="B78" s="36"/>
      <c r="C78" s="37"/>
      <c r="D78" s="37"/>
      <c r="E78" s="31" t="s">
        <v>180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1000</v>
      </c>
      <c r="D79" s="29" t="s">
        <v>11</v>
      </c>
      <c r="E79" s="31" t="s">
        <v>1001</v>
      </c>
      <c r="F79" s="32" t="s">
        <v>192</v>
      </c>
      <c r="G79" s="33">
        <v>1231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33</v>
      </c>
      <c r="B80" s="36"/>
      <c r="C80" s="37"/>
      <c r="D80" s="37"/>
      <c r="E80" s="40" t="s">
        <v>11</v>
      </c>
      <c r="F80" s="37"/>
      <c r="G80" s="37"/>
      <c r="H80" s="37"/>
      <c r="I80" s="37"/>
      <c r="J80" s="38"/>
    </row>
    <row r="81">
      <c r="A81" s="29" t="s">
        <v>35</v>
      </c>
      <c r="B81" s="36"/>
      <c r="C81" s="37"/>
      <c r="D81" s="37"/>
      <c r="E81" s="39" t="s">
        <v>1002</v>
      </c>
      <c r="F81" s="37"/>
      <c r="G81" s="37"/>
      <c r="H81" s="37"/>
      <c r="I81" s="37"/>
      <c r="J81" s="38"/>
    </row>
    <row r="82" ht="28.8">
      <c r="A82" s="29" t="s">
        <v>37</v>
      </c>
      <c r="B82" s="36"/>
      <c r="C82" s="37"/>
      <c r="D82" s="37"/>
      <c r="E82" s="31" t="s">
        <v>1003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190</v>
      </c>
      <c r="D83" s="29" t="s">
        <v>11</v>
      </c>
      <c r="E83" s="31" t="s">
        <v>191</v>
      </c>
      <c r="F83" s="32" t="s">
        <v>192</v>
      </c>
      <c r="G83" s="33">
        <v>57.460000000000001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33</v>
      </c>
      <c r="B84" s="36"/>
      <c r="C84" s="37"/>
      <c r="D84" s="37"/>
      <c r="E84" s="31" t="s">
        <v>1004</v>
      </c>
      <c r="F84" s="37"/>
      <c r="G84" s="37"/>
      <c r="H84" s="37"/>
      <c r="I84" s="37"/>
      <c r="J84" s="38"/>
    </row>
    <row r="85">
      <c r="A85" s="29" t="s">
        <v>35</v>
      </c>
      <c r="B85" s="36"/>
      <c r="C85" s="37"/>
      <c r="D85" s="37"/>
      <c r="E85" s="39" t="s">
        <v>1005</v>
      </c>
      <c r="F85" s="37"/>
      <c r="G85" s="37"/>
      <c r="H85" s="37"/>
      <c r="I85" s="37"/>
      <c r="J85" s="38"/>
    </row>
    <row r="86" ht="43.2">
      <c r="A86" s="29" t="s">
        <v>37</v>
      </c>
      <c r="B86" s="36"/>
      <c r="C86" s="37"/>
      <c r="D86" s="37"/>
      <c r="E86" s="31" t="s">
        <v>195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1006</v>
      </c>
      <c r="D87" s="29" t="s">
        <v>11</v>
      </c>
      <c r="E87" s="31" t="s">
        <v>1007</v>
      </c>
      <c r="F87" s="32" t="s">
        <v>192</v>
      </c>
      <c r="G87" s="33">
        <v>576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33</v>
      </c>
      <c r="B88" s="36"/>
      <c r="C88" s="37"/>
      <c r="D88" s="37"/>
      <c r="E88" s="31" t="s">
        <v>1008</v>
      </c>
      <c r="F88" s="37"/>
      <c r="G88" s="37"/>
      <c r="H88" s="37"/>
      <c r="I88" s="37"/>
      <c r="J88" s="38"/>
    </row>
    <row r="89">
      <c r="A89" s="29" t="s">
        <v>35</v>
      </c>
      <c r="B89" s="36"/>
      <c r="C89" s="37"/>
      <c r="D89" s="37"/>
      <c r="E89" s="39" t="s">
        <v>1009</v>
      </c>
      <c r="F89" s="37"/>
      <c r="G89" s="37"/>
      <c r="H89" s="37"/>
      <c r="I89" s="37"/>
      <c r="J89" s="38"/>
    </row>
    <row r="90" ht="28.8">
      <c r="A90" s="29" t="s">
        <v>37</v>
      </c>
      <c r="B90" s="36"/>
      <c r="C90" s="37"/>
      <c r="D90" s="37"/>
      <c r="E90" s="31" t="s">
        <v>1010</v>
      </c>
      <c r="F90" s="37"/>
      <c r="G90" s="37"/>
      <c r="H90" s="37"/>
      <c r="I90" s="37"/>
      <c r="J90" s="38"/>
    </row>
    <row r="91">
      <c r="A91" s="23" t="s">
        <v>26</v>
      </c>
      <c r="B91" s="24"/>
      <c r="C91" s="25" t="s">
        <v>159</v>
      </c>
      <c r="D91" s="26"/>
      <c r="E91" s="23" t="s">
        <v>203</v>
      </c>
      <c r="F91" s="26"/>
      <c r="G91" s="26"/>
      <c r="H91" s="26"/>
      <c r="I91" s="27">
        <f>SUMIFS(I92:I99,A92:A99,"P")</f>
        <v>0</v>
      </c>
      <c r="J91" s="28"/>
    </row>
    <row r="92">
      <c r="A92" s="29" t="s">
        <v>29</v>
      </c>
      <c r="B92" s="29">
        <v>21</v>
      </c>
      <c r="C92" s="30" t="s">
        <v>1011</v>
      </c>
      <c r="D92" s="29" t="s">
        <v>11</v>
      </c>
      <c r="E92" s="31" t="s">
        <v>1012</v>
      </c>
      <c r="F92" s="32" t="s">
        <v>192</v>
      </c>
      <c r="G92" s="33">
        <v>300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33</v>
      </c>
      <c r="B93" s="36"/>
      <c r="C93" s="37"/>
      <c r="D93" s="37"/>
      <c r="E93" s="40" t="s">
        <v>11</v>
      </c>
      <c r="F93" s="37"/>
      <c r="G93" s="37"/>
      <c r="H93" s="37"/>
      <c r="I93" s="37"/>
      <c r="J93" s="38"/>
    </row>
    <row r="94">
      <c r="A94" s="29" t="s">
        <v>35</v>
      </c>
      <c r="B94" s="36"/>
      <c r="C94" s="37"/>
      <c r="D94" s="37"/>
      <c r="E94" s="39" t="s">
        <v>1013</v>
      </c>
      <c r="F94" s="37"/>
      <c r="G94" s="37"/>
      <c r="H94" s="37"/>
      <c r="I94" s="37"/>
      <c r="J94" s="38"/>
    </row>
    <row r="95" ht="388.8">
      <c r="A95" s="29" t="s">
        <v>37</v>
      </c>
      <c r="B95" s="36"/>
      <c r="C95" s="37"/>
      <c r="D95" s="37"/>
      <c r="E95" s="31" t="s">
        <v>1014</v>
      </c>
      <c r="F95" s="37"/>
      <c r="G95" s="37"/>
      <c r="H95" s="37"/>
      <c r="I95" s="37"/>
      <c r="J95" s="38"/>
    </row>
    <row r="96">
      <c r="A96" s="29" t="s">
        <v>29</v>
      </c>
      <c r="B96" s="29">
        <v>22</v>
      </c>
      <c r="C96" s="30" t="s">
        <v>1015</v>
      </c>
      <c r="D96" s="29" t="s">
        <v>11</v>
      </c>
      <c r="E96" s="31" t="s">
        <v>1016</v>
      </c>
      <c r="F96" s="32" t="s">
        <v>192</v>
      </c>
      <c r="G96" s="33">
        <v>300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33</v>
      </c>
      <c r="B97" s="36"/>
      <c r="C97" s="37"/>
      <c r="D97" s="37"/>
      <c r="E97" s="40" t="s">
        <v>11</v>
      </c>
      <c r="F97" s="37"/>
      <c r="G97" s="37"/>
      <c r="H97" s="37"/>
      <c r="I97" s="37"/>
      <c r="J97" s="38"/>
    </row>
    <row r="98">
      <c r="A98" s="29" t="s">
        <v>35</v>
      </c>
      <c r="B98" s="36"/>
      <c r="C98" s="37"/>
      <c r="D98" s="37"/>
      <c r="E98" s="39" t="s">
        <v>1013</v>
      </c>
      <c r="F98" s="37"/>
      <c r="G98" s="37"/>
      <c r="H98" s="37"/>
      <c r="I98" s="37"/>
      <c r="J98" s="38"/>
    </row>
    <row r="99">
      <c r="A99" s="29" t="s">
        <v>37</v>
      </c>
      <c r="B99" s="36"/>
      <c r="C99" s="37"/>
      <c r="D99" s="37"/>
      <c r="E99" s="31" t="s">
        <v>1017</v>
      </c>
      <c r="F99" s="37"/>
      <c r="G99" s="37"/>
      <c r="H99" s="37"/>
      <c r="I99" s="37"/>
      <c r="J99" s="38"/>
    </row>
    <row r="100">
      <c r="A100" s="23" t="s">
        <v>26</v>
      </c>
      <c r="B100" s="24"/>
      <c r="C100" s="25" t="s">
        <v>216</v>
      </c>
      <c r="D100" s="26"/>
      <c r="E100" s="23" t="s">
        <v>217</v>
      </c>
      <c r="F100" s="26"/>
      <c r="G100" s="26"/>
      <c r="H100" s="26"/>
      <c r="I100" s="27">
        <f>SUMIFS(I101:I116,A101:A116,"P")</f>
        <v>0</v>
      </c>
      <c r="J100" s="28"/>
    </row>
    <row r="101">
      <c r="A101" s="29" t="s">
        <v>29</v>
      </c>
      <c r="B101" s="29">
        <v>23</v>
      </c>
      <c r="C101" s="30" t="s">
        <v>1018</v>
      </c>
      <c r="D101" s="29" t="s">
        <v>11</v>
      </c>
      <c r="E101" s="31" t="s">
        <v>1019</v>
      </c>
      <c r="F101" s="32" t="s">
        <v>101</v>
      </c>
      <c r="G101" s="33">
        <v>13.26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33</v>
      </c>
      <c r="B102" s="36"/>
      <c r="C102" s="37"/>
      <c r="D102" s="37"/>
      <c r="E102" s="31" t="s">
        <v>1020</v>
      </c>
      <c r="F102" s="37"/>
      <c r="G102" s="37"/>
      <c r="H102" s="37"/>
      <c r="I102" s="37"/>
      <c r="J102" s="38"/>
    </row>
    <row r="103">
      <c r="A103" s="29" t="s">
        <v>35</v>
      </c>
      <c r="B103" s="36"/>
      <c r="C103" s="37"/>
      <c r="D103" s="37"/>
      <c r="E103" s="39" t="s">
        <v>1021</v>
      </c>
      <c r="F103" s="37"/>
      <c r="G103" s="37"/>
      <c r="H103" s="37"/>
      <c r="I103" s="37"/>
      <c r="J103" s="38"/>
    </row>
    <row r="104" ht="57.6">
      <c r="A104" s="29" t="s">
        <v>37</v>
      </c>
      <c r="B104" s="36"/>
      <c r="C104" s="37"/>
      <c r="D104" s="37"/>
      <c r="E104" s="31" t="s">
        <v>208</v>
      </c>
      <c r="F104" s="37"/>
      <c r="G104" s="37"/>
      <c r="H104" s="37"/>
      <c r="I104" s="37"/>
      <c r="J104" s="38"/>
    </row>
    <row r="105">
      <c r="A105" s="29" t="s">
        <v>29</v>
      </c>
      <c r="B105" s="29">
        <v>24</v>
      </c>
      <c r="C105" s="30" t="s">
        <v>1022</v>
      </c>
      <c r="D105" s="29" t="s">
        <v>11</v>
      </c>
      <c r="E105" s="31" t="s">
        <v>1023</v>
      </c>
      <c r="F105" s="32" t="s">
        <v>101</v>
      </c>
      <c r="G105" s="33">
        <v>145.19999999999999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28.8">
      <c r="A106" s="29" t="s">
        <v>33</v>
      </c>
      <c r="B106" s="36"/>
      <c r="C106" s="37"/>
      <c r="D106" s="37"/>
      <c r="E106" s="31" t="s">
        <v>1024</v>
      </c>
      <c r="F106" s="37"/>
      <c r="G106" s="37"/>
      <c r="H106" s="37"/>
      <c r="I106" s="37"/>
      <c r="J106" s="38"/>
    </row>
    <row r="107">
      <c r="A107" s="29" t="s">
        <v>35</v>
      </c>
      <c r="B107" s="36"/>
      <c r="C107" s="37"/>
      <c r="D107" s="37"/>
      <c r="E107" s="39" t="s">
        <v>1025</v>
      </c>
      <c r="F107" s="37"/>
      <c r="G107" s="37"/>
      <c r="H107" s="37"/>
      <c r="I107" s="37"/>
      <c r="J107" s="38"/>
    </row>
    <row r="108" ht="72">
      <c r="A108" s="29" t="s">
        <v>37</v>
      </c>
      <c r="B108" s="36"/>
      <c r="C108" s="37"/>
      <c r="D108" s="37"/>
      <c r="E108" s="31" t="s">
        <v>1026</v>
      </c>
      <c r="F108" s="37"/>
      <c r="G108" s="37"/>
      <c r="H108" s="37"/>
      <c r="I108" s="37"/>
      <c r="J108" s="38"/>
    </row>
    <row r="109">
      <c r="A109" s="29" t="s">
        <v>29</v>
      </c>
      <c r="B109" s="29">
        <v>25</v>
      </c>
      <c r="C109" s="30" t="s">
        <v>1027</v>
      </c>
      <c r="D109" s="29" t="s">
        <v>11</v>
      </c>
      <c r="E109" s="31" t="s">
        <v>1028</v>
      </c>
      <c r="F109" s="32" t="s">
        <v>101</v>
      </c>
      <c r="G109" s="33">
        <v>574.5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33</v>
      </c>
      <c r="B110" s="36"/>
      <c r="C110" s="37"/>
      <c r="D110" s="37"/>
      <c r="E110" s="31" t="s">
        <v>1029</v>
      </c>
      <c r="F110" s="37"/>
      <c r="G110" s="37"/>
      <c r="H110" s="37"/>
      <c r="I110" s="37"/>
      <c r="J110" s="38"/>
    </row>
    <row r="111">
      <c r="A111" s="29" t="s">
        <v>35</v>
      </c>
      <c r="B111" s="36"/>
      <c r="C111" s="37"/>
      <c r="D111" s="37"/>
      <c r="E111" s="39" t="s">
        <v>1030</v>
      </c>
      <c r="F111" s="37"/>
      <c r="G111" s="37"/>
      <c r="H111" s="37"/>
      <c r="I111" s="37"/>
      <c r="J111" s="38"/>
    </row>
    <row r="112" ht="57.6">
      <c r="A112" s="29" t="s">
        <v>37</v>
      </c>
      <c r="B112" s="36"/>
      <c r="C112" s="37"/>
      <c r="D112" s="37"/>
      <c r="E112" s="31" t="s">
        <v>1031</v>
      </c>
      <c r="F112" s="37"/>
      <c r="G112" s="37"/>
      <c r="H112" s="37"/>
      <c r="I112" s="37"/>
      <c r="J112" s="38"/>
    </row>
    <row r="113">
      <c r="A113" s="29" t="s">
        <v>29</v>
      </c>
      <c r="B113" s="29">
        <v>26</v>
      </c>
      <c r="C113" s="30" t="s">
        <v>221</v>
      </c>
      <c r="D113" s="29" t="s">
        <v>11</v>
      </c>
      <c r="E113" s="31" t="s">
        <v>222</v>
      </c>
      <c r="F113" s="32" t="s">
        <v>101</v>
      </c>
      <c r="G113" s="33">
        <v>39.780000000000001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28.8">
      <c r="A114" s="29" t="s">
        <v>33</v>
      </c>
      <c r="B114" s="36"/>
      <c r="C114" s="37"/>
      <c r="D114" s="37"/>
      <c r="E114" s="31" t="s">
        <v>1032</v>
      </c>
      <c r="F114" s="37"/>
      <c r="G114" s="37"/>
      <c r="H114" s="37"/>
      <c r="I114" s="37"/>
      <c r="J114" s="38"/>
    </row>
    <row r="115">
      <c r="A115" s="29" t="s">
        <v>35</v>
      </c>
      <c r="B115" s="36"/>
      <c r="C115" s="37"/>
      <c r="D115" s="37"/>
      <c r="E115" s="39" t="s">
        <v>1033</v>
      </c>
      <c r="F115" s="37"/>
      <c r="G115" s="37"/>
      <c r="H115" s="37"/>
      <c r="I115" s="37"/>
      <c r="J115" s="38"/>
    </row>
    <row r="116" ht="129.6">
      <c r="A116" s="29" t="s">
        <v>37</v>
      </c>
      <c r="B116" s="36"/>
      <c r="C116" s="37"/>
      <c r="D116" s="37"/>
      <c r="E116" s="31" t="s">
        <v>225</v>
      </c>
      <c r="F116" s="37"/>
      <c r="G116" s="37"/>
      <c r="H116" s="37"/>
      <c r="I116" s="37"/>
      <c r="J116" s="38"/>
    </row>
    <row r="117">
      <c r="A117" s="23" t="s">
        <v>26</v>
      </c>
      <c r="B117" s="24"/>
      <c r="C117" s="25" t="s">
        <v>226</v>
      </c>
      <c r="D117" s="26"/>
      <c r="E117" s="23" t="s">
        <v>227</v>
      </c>
      <c r="F117" s="26"/>
      <c r="G117" s="26"/>
      <c r="H117" s="26"/>
      <c r="I117" s="27">
        <f>SUMIFS(I118:I141,A118:A141,"P")</f>
        <v>0</v>
      </c>
      <c r="J117" s="28"/>
    </row>
    <row r="118">
      <c r="A118" s="29" t="s">
        <v>29</v>
      </c>
      <c r="B118" s="29">
        <v>27</v>
      </c>
      <c r="C118" s="30" t="s">
        <v>228</v>
      </c>
      <c r="D118" s="29" t="s">
        <v>11</v>
      </c>
      <c r="E118" s="31" t="s">
        <v>229</v>
      </c>
      <c r="F118" s="32" t="s">
        <v>192</v>
      </c>
      <c r="G118" s="33">
        <v>1280.24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33</v>
      </c>
      <c r="B119" s="36"/>
      <c r="C119" s="37"/>
      <c r="D119" s="37"/>
      <c r="E119" s="31" t="s">
        <v>432</v>
      </c>
      <c r="F119" s="37"/>
      <c r="G119" s="37"/>
      <c r="H119" s="37"/>
      <c r="I119" s="37"/>
      <c r="J119" s="38"/>
    </row>
    <row r="120">
      <c r="A120" s="29" t="s">
        <v>35</v>
      </c>
      <c r="B120" s="36"/>
      <c r="C120" s="37"/>
      <c r="D120" s="37"/>
      <c r="E120" s="39" t="s">
        <v>1034</v>
      </c>
      <c r="F120" s="37"/>
      <c r="G120" s="37"/>
      <c r="H120" s="37"/>
      <c r="I120" s="37"/>
      <c r="J120" s="38"/>
    </row>
    <row r="121" ht="144">
      <c r="A121" s="29" t="s">
        <v>37</v>
      </c>
      <c r="B121" s="36"/>
      <c r="C121" s="37"/>
      <c r="D121" s="37"/>
      <c r="E121" s="31" t="s">
        <v>232</v>
      </c>
      <c r="F121" s="37"/>
      <c r="G121" s="37"/>
      <c r="H121" s="37"/>
      <c r="I121" s="37"/>
      <c r="J121" s="38"/>
    </row>
    <row r="122">
      <c r="A122" s="29" t="s">
        <v>29</v>
      </c>
      <c r="B122" s="29">
        <v>28</v>
      </c>
      <c r="C122" s="30" t="s">
        <v>233</v>
      </c>
      <c r="D122" s="29" t="s">
        <v>11</v>
      </c>
      <c r="E122" s="31" t="s">
        <v>234</v>
      </c>
      <c r="F122" s="32" t="s">
        <v>192</v>
      </c>
      <c r="G122" s="33">
        <v>1354.0999999999999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33</v>
      </c>
      <c r="B123" s="36"/>
      <c r="C123" s="37"/>
      <c r="D123" s="37"/>
      <c r="E123" s="31" t="s">
        <v>1035</v>
      </c>
      <c r="F123" s="37"/>
      <c r="G123" s="37"/>
      <c r="H123" s="37"/>
      <c r="I123" s="37"/>
      <c r="J123" s="38"/>
    </row>
    <row r="124">
      <c r="A124" s="29" t="s">
        <v>35</v>
      </c>
      <c r="B124" s="36"/>
      <c r="C124" s="37"/>
      <c r="D124" s="37"/>
      <c r="E124" s="39" t="s">
        <v>1036</v>
      </c>
      <c r="F124" s="37"/>
      <c r="G124" s="37"/>
      <c r="H124" s="37"/>
      <c r="I124" s="37"/>
      <c r="J124" s="38"/>
    </row>
    <row r="125" ht="57.6">
      <c r="A125" s="29" t="s">
        <v>37</v>
      </c>
      <c r="B125" s="36"/>
      <c r="C125" s="37"/>
      <c r="D125" s="37"/>
      <c r="E125" s="31" t="s">
        <v>237</v>
      </c>
      <c r="F125" s="37"/>
      <c r="G125" s="37"/>
      <c r="H125" s="37"/>
      <c r="I125" s="37"/>
      <c r="J125" s="38"/>
    </row>
    <row r="126">
      <c r="A126" s="29" t="s">
        <v>29</v>
      </c>
      <c r="B126" s="29">
        <v>29</v>
      </c>
      <c r="C126" s="30" t="s">
        <v>251</v>
      </c>
      <c r="D126" s="29" t="s">
        <v>11</v>
      </c>
      <c r="E126" s="31" t="s">
        <v>252</v>
      </c>
      <c r="F126" s="32" t="s">
        <v>192</v>
      </c>
      <c r="G126" s="33">
        <v>177.5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28.8">
      <c r="A127" s="29" t="s">
        <v>33</v>
      </c>
      <c r="B127" s="36"/>
      <c r="C127" s="37"/>
      <c r="D127" s="37"/>
      <c r="E127" s="31" t="s">
        <v>253</v>
      </c>
      <c r="F127" s="37"/>
      <c r="G127" s="37"/>
      <c r="H127" s="37"/>
      <c r="I127" s="37"/>
      <c r="J127" s="38"/>
    </row>
    <row r="128" ht="43.2">
      <c r="A128" s="29" t="s">
        <v>35</v>
      </c>
      <c r="B128" s="36"/>
      <c r="C128" s="37"/>
      <c r="D128" s="37"/>
      <c r="E128" s="39" t="s">
        <v>1037</v>
      </c>
      <c r="F128" s="37"/>
      <c r="G128" s="37"/>
      <c r="H128" s="37"/>
      <c r="I128" s="37"/>
      <c r="J128" s="38"/>
    </row>
    <row r="129" ht="115.2">
      <c r="A129" s="29" t="s">
        <v>37</v>
      </c>
      <c r="B129" s="36"/>
      <c r="C129" s="37"/>
      <c r="D129" s="37"/>
      <c r="E129" s="31" t="s">
        <v>245</v>
      </c>
      <c r="F129" s="37"/>
      <c r="G129" s="37"/>
      <c r="H129" s="37"/>
      <c r="I129" s="37"/>
      <c r="J129" s="38"/>
    </row>
    <row r="130">
      <c r="A130" s="29" t="s">
        <v>29</v>
      </c>
      <c r="B130" s="29">
        <v>30</v>
      </c>
      <c r="C130" s="30" t="s">
        <v>260</v>
      </c>
      <c r="D130" s="29" t="s">
        <v>11</v>
      </c>
      <c r="E130" s="31" t="s">
        <v>261</v>
      </c>
      <c r="F130" s="32" t="s">
        <v>192</v>
      </c>
      <c r="G130" s="33">
        <v>1231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33</v>
      </c>
      <c r="B131" s="36"/>
      <c r="C131" s="37"/>
      <c r="D131" s="37"/>
      <c r="E131" s="31" t="s">
        <v>435</v>
      </c>
      <c r="F131" s="37"/>
      <c r="G131" s="37"/>
      <c r="H131" s="37"/>
      <c r="I131" s="37"/>
      <c r="J131" s="38"/>
    </row>
    <row r="132">
      <c r="A132" s="29" t="s">
        <v>35</v>
      </c>
      <c r="B132" s="36"/>
      <c r="C132" s="37"/>
      <c r="D132" s="37"/>
      <c r="E132" s="39" t="s">
        <v>1002</v>
      </c>
      <c r="F132" s="37"/>
      <c r="G132" s="37"/>
      <c r="H132" s="37"/>
      <c r="I132" s="37"/>
      <c r="J132" s="38"/>
    </row>
    <row r="133" ht="72">
      <c r="A133" s="29" t="s">
        <v>37</v>
      </c>
      <c r="B133" s="36"/>
      <c r="C133" s="37"/>
      <c r="D133" s="37"/>
      <c r="E133" s="31" t="s">
        <v>259</v>
      </c>
      <c r="F133" s="37"/>
      <c r="G133" s="37"/>
      <c r="H133" s="37"/>
      <c r="I133" s="37"/>
      <c r="J133" s="38"/>
    </row>
    <row r="134" ht="28.8">
      <c r="A134" s="29" t="s">
        <v>29</v>
      </c>
      <c r="B134" s="29">
        <v>31</v>
      </c>
      <c r="C134" s="30" t="s">
        <v>270</v>
      </c>
      <c r="D134" s="29" t="s">
        <v>11</v>
      </c>
      <c r="E134" s="31" t="s">
        <v>271</v>
      </c>
      <c r="F134" s="32" t="s">
        <v>192</v>
      </c>
      <c r="G134" s="33">
        <v>1231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33</v>
      </c>
      <c r="B135" s="36"/>
      <c r="C135" s="37"/>
      <c r="D135" s="37"/>
      <c r="E135" s="31" t="s">
        <v>437</v>
      </c>
      <c r="F135" s="37"/>
      <c r="G135" s="37"/>
      <c r="H135" s="37"/>
      <c r="I135" s="37"/>
      <c r="J135" s="38"/>
    </row>
    <row r="136">
      <c r="A136" s="29" t="s">
        <v>35</v>
      </c>
      <c r="B136" s="36"/>
      <c r="C136" s="37"/>
      <c r="D136" s="37"/>
      <c r="E136" s="39" t="s">
        <v>1002</v>
      </c>
      <c r="F136" s="37"/>
      <c r="G136" s="37"/>
      <c r="H136" s="37"/>
      <c r="I136" s="37"/>
      <c r="J136" s="38"/>
    </row>
    <row r="137" ht="158.4">
      <c r="A137" s="29" t="s">
        <v>37</v>
      </c>
      <c r="B137" s="36"/>
      <c r="C137" s="37"/>
      <c r="D137" s="37"/>
      <c r="E137" s="31" t="s">
        <v>273</v>
      </c>
      <c r="F137" s="37"/>
      <c r="G137" s="37"/>
      <c r="H137" s="37"/>
      <c r="I137" s="37"/>
      <c r="J137" s="38"/>
    </row>
    <row r="138">
      <c r="A138" s="29" t="s">
        <v>29</v>
      </c>
      <c r="B138" s="29">
        <v>32</v>
      </c>
      <c r="C138" s="30" t="s">
        <v>1038</v>
      </c>
      <c r="D138" s="29" t="s">
        <v>11</v>
      </c>
      <c r="E138" s="31" t="s">
        <v>1039</v>
      </c>
      <c r="F138" s="32" t="s">
        <v>192</v>
      </c>
      <c r="G138" s="33">
        <v>1255.6199999999999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33</v>
      </c>
      <c r="B139" s="36"/>
      <c r="C139" s="37"/>
      <c r="D139" s="37"/>
      <c r="E139" s="31" t="s">
        <v>1040</v>
      </c>
      <c r="F139" s="37"/>
      <c r="G139" s="37"/>
      <c r="H139" s="37"/>
      <c r="I139" s="37"/>
      <c r="J139" s="38"/>
    </row>
    <row r="140">
      <c r="A140" s="29" t="s">
        <v>35</v>
      </c>
      <c r="B140" s="36"/>
      <c r="C140" s="37"/>
      <c r="D140" s="37"/>
      <c r="E140" s="39" t="s">
        <v>1041</v>
      </c>
      <c r="F140" s="37"/>
      <c r="G140" s="37"/>
      <c r="H140" s="37"/>
      <c r="I140" s="37"/>
      <c r="J140" s="38"/>
    </row>
    <row r="141" ht="158.4">
      <c r="A141" s="29" t="s">
        <v>37</v>
      </c>
      <c r="B141" s="36"/>
      <c r="C141" s="37"/>
      <c r="D141" s="37"/>
      <c r="E141" s="31" t="s">
        <v>273</v>
      </c>
      <c r="F141" s="37"/>
      <c r="G141" s="37"/>
      <c r="H141" s="37"/>
      <c r="I141" s="37"/>
      <c r="J141" s="38"/>
    </row>
    <row r="142">
      <c r="A142" s="23" t="s">
        <v>26</v>
      </c>
      <c r="B142" s="24"/>
      <c r="C142" s="25" t="s">
        <v>303</v>
      </c>
      <c r="D142" s="26"/>
      <c r="E142" s="23" t="s">
        <v>304</v>
      </c>
      <c r="F142" s="26"/>
      <c r="G142" s="26"/>
      <c r="H142" s="26"/>
      <c r="I142" s="27">
        <f>SUMIFS(I143:I146,A143:A146,"P")</f>
        <v>0</v>
      </c>
      <c r="J142" s="28"/>
    </row>
    <row r="143">
      <c r="A143" s="29" t="s">
        <v>29</v>
      </c>
      <c r="B143" s="29">
        <v>33</v>
      </c>
      <c r="C143" s="30" t="s">
        <v>325</v>
      </c>
      <c r="D143" s="29" t="s">
        <v>11</v>
      </c>
      <c r="E143" s="31" t="s">
        <v>326</v>
      </c>
      <c r="F143" s="32" t="s">
        <v>72</v>
      </c>
      <c r="G143" s="33">
        <v>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33</v>
      </c>
      <c r="B144" s="36"/>
      <c r="C144" s="37"/>
      <c r="D144" s="37"/>
      <c r="E144" s="40" t="s">
        <v>11</v>
      </c>
      <c r="F144" s="37"/>
      <c r="G144" s="37"/>
      <c r="H144" s="37"/>
      <c r="I144" s="37"/>
      <c r="J144" s="38"/>
    </row>
    <row r="145">
      <c r="A145" s="29" t="s">
        <v>35</v>
      </c>
      <c r="B145" s="36"/>
      <c r="C145" s="37"/>
      <c r="D145" s="37"/>
      <c r="E145" s="39" t="s">
        <v>312</v>
      </c>
      <c r="F145" s="37"/>
      <c r="G145" s="37"/>
      <c r="H145" s="37"/>
      <c r="I145" s="37"/>
      <c r="J145" s="38"/>
    </row>
    <row r="146" ht="43.2">
      <c r="A146" s="29" t="s">
        <v>37</v>
      </c>
      <c r="B146" s="36"/>
      <c r="C146" s="37"/>
      <c r="D146" s="37"/>
      <c r="E146" s="31" t="s">
        <v>321</v>
      </c>
      <c r="F146" s="37"/>
      <c r="G146" s="37"/>
      <c r="H146" s="37"/>
      <c r="I146" s="37"/>
      <c r="J146" s="38"/>
    </row>
    <row r="147">
      <c r="A147" s="23" t="s">
        <v>26</v>
      </c>
      <c r="B147" s="24"/>
      <c r="C147" s="25" t="s">
        <v>328</v>
      </c>
      <c r="D147" s="26"/>
      <c r="E147" s="23" t="s">
        <v>329</v>
      </c>
      <c r="F147" s="26"/>
      <c r="G147" s="26"/>
      <c r="H147" s="26"/>
      <c r="I147" s="27">
        <f>SUMIFS(I148:I187,A148:A187,"P")</f>
        <v>0</v>
      </c>
      <c r="J147" s="28"/>
    </row>
    <row r="148" ht="28.8">
      <c r="A148" s="29" t="s">
        <v>29</v>
      </c>
      <c r="B148" s="29">
        <v>34</v>
      </c>
      <c r="C148" s="30" t="s">
        <v>1042</v>
      </c>
      <c r="D148" s="29" t="s">
        <v>11</v>
      </c>
      <c r="E148" s="31" t="s">
        <v>1043</v>
      </c>
      <c r="F148" s="32" t="s">
        <v>107</v>
      </c>
      <c r="G148" s="33">
        <v>69.5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 ht="28.8">
      <c r="A149" s="29" t="s">
        <v>33</v>
      </c>
      <c r="B149" s="36"/>
      <c r="C149" s="37"/>
      <c r="D149" s="37"/>
      <c r="E149" s="31" t="s">
        <v>1044</v>
      </c>
      <c r="F149" s="37"/>
      <c r="G149" s="37"/>
      <c r="H149" s="37"/>
      <c r="I149" s="37"/>
      <c r="J149" s="38"/>
    </row>
    <row r="150">
      <c r="A150" s="29" t="s">
        <v>35</v>
      </c>
      <c r="B150" s="36"/>
      <c r="C150" s="37"/>
      <c r="D150" s="37"/>
      <c r="E150" s="39" t="s">
        <v>1045</v>
      </c>
      <c r="F150" s="37"/>
      <c r="G150" s="37"/>
      <c r="H150" s="37"/>
      <c r="I150" s="37"/>
      <c r="J150" s="38"/>
    </row>
    <row r="151" ht="144">
      <c r="A151" s="29" t="s">
        <v>37</v>
      </c>
      <c r="B151" s="36"/>
      <c r="C151" s="37"/>
      <c r="D151" s="37"/>
      <c r="E151" s="31" t="s">
        <v>334</v>
      </c>
      <c r="F151" s="37"/>
      <c r="G151" s="37"/>
      <c r="H151" s="37"/>
      <c r="I151" s="37"/>
      <c r="J151" s="38"/>
    </row>
    <row r="152" ht="28.8">
      <c r="A152" s="29" t="s">
        <v>29</v>
      </c>
      <c r="B152" s="29">
        <v>35</v>
      </c>
      <c r="C152" s="30" t="s">
        <v>1046</v>
      </c>
      <c r="D152" s="29" t="s">
        <v>11</v>
      </c>
      <c r="E152" s="31" t="s">
        <v>1047</v>
      </c>
      <c r="F152" s="32" t="s">
        <v>107</v>
      </c>
      <c r="G152" s="33">
        <v>54.5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 ht="28.8">
      <c r="A153" s="29" t="s">
        <v>33</v>
      </c>
      <c r="B153" s="36"/>
      <c r="C153" s="37"/>
      <c r="D153" s="37"/>
      <c r="E153" s="31" t="s">
        <v>1048</v>
      </c>
      <c r="F153" s="37"/>
      <c r="G153" s="37"/>
      <c r="H153" s="37"/>
      <c r="I153" s="37"/>
      <c r="J153" s="38"/>
    </row>
    <row r="154">
      <c r="A154" s="29" t="s">
        <v>35</v>
      </c>
      <c r="B154" s="36"/>
      <c r="C154" s="37"/>
      <c r="D154" s="37"/>
      <c r="E154" s="39" t="s">
        <v>1049</v>
      </c>
      <c r="F154" s="37"/>
      <c r="G154" s="37"/>
      <c r="H154" s="37"/>
      <c r="I154" s="37"/>
      <c r="J154" s="38"/>
    </row>
    <row r="155" ht="43.2">
      <c r="A155" s="29" t="s">
        <v>37</v>
      </c>
      <c r="B155" s="36"/>
      <c r="C155" s="37"/>
      <c r="D155" s="37"/>
      <c r="E155" s="31" t="s">
        <v>339</v>
      </c>
      <c r="F155" s="37"/>
      <c r="G155" s="37"/>
      <c r="H155" s="37"/>
      <c r="I155" s="37"/>
      <c r="J155" s="38"/>
    </row>
    <row r="156" ht="28.8">
      <c r="A156" s="29" t="s">
        <v>29</v>
      </c>
      <c r="B156" s="29">
        <v>36</v>
      </c>
      <c r="C156" s="30" t="s">
        <v>343</v>
      </c>
      <c r="D156" s="29" t="s">
        <v>11</v>
      </c>
      <c r="E156" s="31" t="s">
        <v>344</v>
      </c>
      <c r="F156" s="32" t="s">
        <v>72</v>
      </c>
      <c r="G156" s="33">
        <v>11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43.2">
      <c r="A157" s="29" t="s">
        <v>33</v>
      </c>
      <c r="B157" s="36"/>
      <c r="C157" s="37"/>
      <c r="D157" s="37"/>
      <c r="E157" s="31" t="s">
        <v>1050</v>
      </c>
      <c r="F157" s="37"/>
      <c r="G157" s="37"/>
      <c r="H157" s="37"/>
      <c r="I157" s="37"/>
      <c r="J157" s="38"/>
    </row>
    <row r="158">
      <c r="A158" s="29" t="s">
        <v>35</v>
      </c>
      <c r="B158" s="36"/>
      <c r="C158" s="37"/>
      <c r="D158" s="37"/>
      <c r="E158" s="39" t="s">
        <v>327</v>
      </c>
      <c r="F158" s="37"/>
      <c r="G158" s="37"/>
      <c r="H158" s="37"/>
      <c r="I158" s="37"/>
      <c r="J158" s="38"/>
    </row>
    <row r="159" ht="28.8">
      <c r="A159" s="29" t="s">
        <v>37</v>
      </c>
      <c r="B159" s="36"/>
      <c r="C159" s="37"/>
      <c r="D159" s="37"/>
      <c r="E159" s="31" t="s">
        <v>347</v>
      </c>
      <c r="F159" s="37"/>
      <c r="G159" s="37"/>
      <c r="H159" s="37"/>
      <c r="I159" s="37"/>
      <c r="J159" s="38"/>
    </row>
    <row r="160">
      <c r="A160" s="29" t="s">
        <v>29</v>
      </c>
      <c r="B160" s="29">
        <v>37</v>
      </c>
      <c r="C160" s="30" t="s">
        <v>348</v>
      </c>
      <c r="D160" s="29" t="s">
        <v>11</v>
      </c>
      <c r="E160" s="31" t="s">
        <v>349</v>
      </c>
      <c r="F160" s="32" t="s">
        <v>72</v>
      </c>
      <c r="G160" s="33">
        <v>4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33</v>
      </c>
      <c r="B161" s="36"/>
      <c r="C161" s="37"/>
      <c r="D161" s="37"/>
      <c r="E161" s="31" t="s">
        <v>1051</v>
      </c>
      <c r="F161" s="37"/>
      <c r="G161" s="37"/>
      <c r="H161" s="37"/>
      <c r="I161" s="37"/>
      <c r="J161" s="38"/>
    </row>
    <row r="162">
      <c r="A162" s="29" t="s">
        <v>35</v>
      </c>
      <c r="B162" s="36"/>
      <c r="C162" s="37"/>
      <c r="D162" s="37"/>
      <c r="E162" s="39" t="s">
        <v>1052</v>
      </c>
      <c r="F162" s="37"/>
      <c r="G162" s="37"/>
      <c r="H162" s="37"/>
      <c r="I162" s="37"/>
      <c r="J162" s="38"/>
    </row>
    <row r="163" ht="28.8">
      <c r="A163" s="29" t="s">
        <v>37</v>
      </c>
      <c r="B163" s="36"/>
      <c r="C163" s="37"/>
      <c r="D163" s="37"/>
      <c r="E163" s="31" t="s">
        <v>352</v>
      </c>
      <c r="F163" s="37"/>
      <c r="G163" s="37"/>
      <c r="H163" s="37"/>
      <c r="I163" s="37"/>
      <c r="J163" s="38"/>
    </row>
    <row r="164">
      <c r="A164" s="29" t="s">
        <v>29</v>
      </c>
      <c r="B164" s="29">
        <v>38</v>
      </c>
      <c r="C164" s="30" t="s">
        <v>1053</v>
      </c>
      <c r="D164" s="29" t="s">
        <v>11</v>
      </c>
      <c r="E164" s="31" t="s">
        <v>1054</v>
      </c>
      <c r="F164" s="32" t="s">
        <v>72</v>
      </c>
      <c r="G164" s="33">
        <v>2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 ht="43.2">
      <c r="A165" s="29" t="s">
        <v>33</v>
      </c>
      <c r="B165" s="36"/>
      <c r="C165" s="37"/>
      <c r="D165" s="37"/>
      <c r="E165" s="31" t="s">
        <v>373</v>
      </c>
      <c r="F165" s="37"/>
      <c r="G165" s="37"/>
      <c r="H165" s="37"/>
      <c r="I165" s="37"/>
      <c r="J165" s="38"/>
    </row>
    <row r="166">
      <c r="A166" s="29" t="s">
        <v>35</v>
      </c>
      <c r="B166" s="36"/>
      <c r="C166" s="37"/>
      <c r="D166" s="37"/>
      <c r="E166" s="39" t="s">
        <v>312</v>
      </c>
      <c r="F166" s="37"/>
      <c r="G166" s="37"/>
      <c r="H166" s="37"/>
      <c r="I166" s="37"/>
      <c r="J166" s="38"/>
    </row>
    <row r="167" ht="28.8">
      <c r="A167" s="29" t="s">
        <v>37</v>
      </c>
      <c r="B167" s="36"/>
      <c r="C167" s="37"/>
      <c r="D167" s="37"/>
      <c r="E167" s="31" t="s">
        <v>352</v>
      </c>
      <c r="F167" s="37"/>
      <c r="G167" s="37"/>
      <c r="H167" s="37"/>
      <c r="I167" s="37"/>
      <c r="J167" s="38"/>
    </row>
    <row r="168" ht="28.8">
      <c r="A168" s="29" t="s">
        <v>29</v>
      </c>
      <c r="B168" s="29">
        <v>39</v>
      </c>
      <c r="C168" s="30" t="s">
        <v>366</v>
      </c>
      <c r="D168" s="29" t="s">
        <v>11</v>
      </c>
      <c r="E168" s="31" t="s">
        <v>367</v>
      </c>
      <c r="F168" s="32" t="s">
        <v>72</v>
      </c>
      <c r="G168" s="33">
        <v>5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 ht="28.8">
      <c r="A169" s="29" t="s">
        <v>33</v>
      </c>
      <c r="B169" s="36"/>
      <c r="C169" s="37"/>
      <c r="D169" s="37"/>
      <c r="E169" s="31" t="s">
        <v>368</v>
      </c>
      <c r="F169" s="37"/>
      <c r="G169" s="37"/>
      <c r="H169" s="37"/>
      <c r="I169" s="37"/>
      <c r="J169" s="38"/>
    </row>
    <row r="170">
      <c r="A170" s="29" t="s">
        <v>35</v>
      </c>
      <c r="B170" s="36"/>
      <c r="C170" s="37"/>
      <c r="D170" s="37"/>
      <c r="E170" s="39" t="s">
        <v>359</v>
      </c>
      <c r="F170" s="37"/>
      <c r="G170" s="37"/>
      <c r="H170" s="37"/>
      <c r="I170" s="37"/>
      <c r="J170" s="38"/>
    </row>
    <row r="171" ht="43.2">
      <c r="A171" s="29" t="s">
        <v>37</v>
      </c>
      <c r="B171" s="36"/>
      <c r="C171" s="37"/>
      <c r="D171" s="37"/>
      <c r="E171" s="31" t="s">
        <v>370</v>
      </c>
      <c r="F171" s="37"/>
      <c r="G171" s="37"/>
      <c r="H171" s="37"/>
      <c r="I171" s="37"/>
      <c r="J171" s="38"/>
    </row>
    <row r="172" ht="28.8">
      <c r="A172" s="29" t="s">
        <v>29</v>
      </c>
      <c r="B172" s="29">
        <v>40</v>
      </c>
      <c r="C172" s="30" t="s">
        <v>375</v>
      </c>
      <c r="D172" s="29" t="s">
        <v>11</v>
      </c>
      <c r="E172" s="31" t="s">
        <v>376</v>
      </c>
      <c r="F172" s="32" t="s">
        <v>192</v>
      </c>
      <c r="G172" s="33">
        <v>44.713000000000001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 ht="57.6">
      <c r="A173" s="29" t="s">
        <v>33</v>
      </c>
      <c r="B173" s="36"/>
      <c r="C173" s="37"/>
      <c r="D173" s="37"/>
      <c r="E173" s="31" t="s">
        <v>377</v>
      </c>
      <c r="F173" s="37"/>
      <c r="G173" s="37"/>
      <c r="H173" s="37"/>
      <c r="I173" s="37"/>
      <c r="J173" s="38"/>
    </row>
    <row r="174" ht="72">
      <c r="A174" s="29" t="s">
        <v>35</v>
      </c>
      <c r="B174" s="36"/>
      <c r="C174" s="37"/>
      <c r="D174" s="37"/>
      <c r="E174" s="39" t="s">
        <v>1055</v>
      </c>
      <c r="F174" s="37"/>
      <c r="G174" s="37"/>
      <c r="H174" s="37"/>
      <c r="I174" s="37"/>
      <c r="J174" s="38"/>
    </row>
    <row r="175" ht="43.2">
      <c r="A175" s="29" t="s">
        <v>37</v>
      </c>
      <c r="B175" s="36"/>
      <c r="C175" s="37"/>
      <c r="D175" s="37"/>
      <c r="E175" s="31" t="s">
        <v>379</v>
      </c>
      <c r="F175" s="37"/>
      <c r="G175" s="37"/>
      <c r="H175" s="37"/>
      <c r="I175" s="37"/>
      <c r="J175" s="38"/>
    </row>
    <row r="176" ht="28.8">
      <c r="A176" s="29" t="s">
        <v>29</v>
      </c>
      <c r="B176" s="29">
        <v>41</v>
      </c>
      <c r="C176" s="30" t="s">
        <v>380</v>
      </c>
      <c r="D176" s="29" t="s">
        <v>11</v>
      </c>
      <c r="E176" s="31" t="s">
        <v>381</v>
      </c>
      <c r="F176" s="32" t="s">
        <v>192</v>
      </c>
      <c r="G176" s="33">
        <v>9.5500000000000007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 ht="28.8">
      <c r="A177" s="29" t="s">
        <v>33</v>
      </c>
      <c r="B177" s="36"/>
      <c r="C177" s="37"/>
      <c r="D177" s="37"/>
      <c r="E177" s="31" t="s">
        <v>382</v>
      </c>
      <c r="F177" s="37"/>
      <c r="G177" s="37"/>
      <c r="H177" s="37"/>
      <c r="I177" s="37"/>
      <c r="J177" s="38"/>
    </row>
    <row r="178">
      <c r="A178" s="29" t="s">
        <v>35</v>
      </c>
      <c r="B178" s="36"/>
      <c r="C178" s="37"/>
      <c r="D178" s="37"/>
      <c r="E178" s="39" t="s">
        <v>1056</v>
      </c>
      <c r="F178" s="37"/>
      <c r="G178" s="37"/>
      <c r="H178" s="37"/>
      <c r="I178" s="37"/>
      <c r="J178" s="38"/>
    </row>
    <row r="179" ht="43.2">
      <c r="A179" s="29" t="s">
        <v>37</v>
      </c>
      <c r="B179" s="36"/>
      <c r="C179" s="37"/>
      <c r="D179" s="37"/>
      <c r="E179" s="31" t="s">
        <v>379</v>
      </c>
      <c r="F179" s="37"/>
      <c r="G179" s="37"/>
      <c r="H179" s="37"/>
      <c r="I179" s="37"/>
      <c r="J179" s="38"/>
    </row>
    <row r="180" ht="28.8">
      <c r="A180" s="29" t="s">
        <v>29</v>
      </c>
      <c r="B180" s="29">
        <v>42</v>
      </c>
      <c r="C180" s="30" t="s">
        <v>384</v>
      </c>
      <c r="D180" s="29" t="s">
        <v>11</v>
      </c>
      <c r="E180" s="31" t="s">
        <v>385</v>
      </c>
      <c r="F180" s="32" t="s">
        <v>192</v>
      </c>
      <c r="G180" s="33">
        <v>35.162999999999997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28.8">
      <c r="A181" s="29" t="s">
        <v>33</v>
      </c>
      <c r="B181" s="36"/>
      <c r="C181" s="37"/>
      <c r="D181" s="37"/>
      <c r="E181" s="31" t="s">
        <v>386</v>
      </c>
      <c r="F181" s="37"/>
      <c r="G181" s="37"/>
      <c r="H181" s="37"/>
      <c r="I181" s="37"/>
      <c r="J181" s="38"/>
    </row>
    <row r="182" ht="57.6">
      <c r="A182" s="29" t="s">
        <v>35</v>
      </c>
      <c r="B182" s="36"/>
      <c r="C182" s="37"/>
      <c r="D182" s="37"/>
      <c r="E182" s="39" t="s">
        <v>1057</v>
      </c>
      <c r="F182" s="37"/>
      <c r="G182" s="37"/>
      <c r="H182" s="37"/>
      <c r="I182" s="37"/>
      <c r="J182" s="38"/>
    </row>
    <row r="183" ht="43.2">
      <c r="A183" s="29" t="s">
        <v>37</v>
      </c>
      <c r="B183" s="36"/>
      <c r="C183" s="37"/>
      <c r="D183" s="37"/>
      <c r="E183" s="31" t="s">
        <v>379</v>
      </c>
      <c r="F183" s="37"/>
      <c r="G183" s="37"/>
      <c r="H183" s="37"/>
      <c r="I183" s="37"/>
      <c r="J183" s="38"/>
    </row>
    <row r="184" ht="28.8">
      <c r="A184" s="29" t="s">
        <v>29</v>
      </c>
      <c r="B184" s="29">
        <v>43</v>
      </c>
      <c r="C184" s="30" t="s">
        <v>392</v>
      </c>
      <c r="D184" s="29" t="s">
        <v>11</v>
      </c>
      <c r="E184" s="31" t="s">
        <v>393</v>
      </c>
      <c r="F184" s="32" t="s">
        <v>192</v>
      </c>
      <c r="G184" s="33">
        <v>12.725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28.8">
      <c r="A185" s="29" t="s">
        <v>33</v>
      </c>
      <c r="B185" s="36"/>
      <c r="C185" s="37"/>
      <c r="D185" s="37"/>
      <c r="E185" s="31" t="s">
        <v>1058</v>
      </c>
      <c r="F185" s="37"/>
      <c r="G185" s="37"/>
      <c r="H185" s="37"/>
      <c r="I185" s="37"/>
      <c r="J185" s="38"/>
    </row>
    <row r="186">
      <c r="A186" s="29" t="s">
        <v>35</v>
      </c>
      <c r="B186" s="36"/>
      <c r="C186" s="37"/>
      <c r="D186" s="37"/>
      <c r="E186" s="39" t="s">
        <v>1059</v>
      </c>
      <c r="F186" s="37"/>
      <c r="G186" s="37"/>
      <c r="H186" s="37"/>
      <c r="I186" s="37"/>
      <c r="J186" s="38"/>
    </row>
    <row r="187" ht="28.8">
      <c r="A187" s="29" t="s">
        <v>37</v>
      </c>
      <c r="B187" s="41"/>
      <c r="C187" s="42"/>
      <c r="D187" s="42"/>
      <c r="E187" s="31" t="s">
        <v>396</v>
      </c>
      <c r="F187" s="42"/>
      <c r="G187" s="42"/>
      <c r="H187" s="42"/>
      <c r="I187" s="42"/>
      <c r="J18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1060</v>
      </c>
      <c r="I3" s="16">
        <f>SUMIFS(I9:I61,A9:A61,"SD")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890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1060</v>
      </c>
      <c r="D5" s="13"/>
      <c r="E5" s="14" t="s">
        <v>1061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SUMIFS(I10:I12,A10:A12,"P")</f>
        <v>0</v>
      </c>
      <c r="J9" s="28"/>
    </row>
    <row r="10">
      <c r="A10" s="29" t="s">
        <v>29</v>
      </c>
      <c r="B10" s="29">
        <v>1</v>
      </c>
      <c r="C10" s="30" t="s">
        <v>458</v>
      </c>
      <c r="D10" s="29" t="s">
        <v>11</v>
      </c>
      <c r="E10" s="31" t="s">
        <v>459</v>
      </c>
      <c r="F10" s="32" t="s">
        <v>41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33</v>
      </c>
      <c r="B11" s="36"/>
      <c r="C11" s="37"/>
      <c r="D11" s="37"/>
      <c r="E11" s="31" t="s">
        <v>1062</v>
      </c>
      <c r="F11" s="37"/>
      <c r="G11" s="37"/>
      <c r="H11" s="37"/>
      <c r="I11" s="37"/>
      <c r="J11" s="38"/>
    </row>
    <row r="12">
      <c r="A12" s="29" t="s">
        <v>37</v>
      </c>
      <c r="B12" s="36"/>
      <c r="C12" s="37"/>
      <c r="D12" s="37"/>
      <c r="E12" s="31" t="s">
        <v>38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328</v>
      </c>
      <c r="D13" s="26"/>
      <c r="E13" s="23" t="s">
        <v>329</v>
      </c>
      <c r="F13" s="26"/>
      <c r="G13" s="26"/>
      <c r="H13" s="26"/>
      <c r="I13" s="27">
        <f>SUMIFS(I14:I61,A14:A61,"P")</f>
        <v>0</v>
      </c>
      <c r="J13" s="28"/>
    </row>
    <row r="14" ht="28.8">
      <c r="A14" s="29" t="s">
        <v>29</v>
      </c>
      <c r="B14" s="29">
        <v>2</v>
      </c>
      <c r="C14" s="30" t="s">
        <v>461</v>
      </c>
      <c r="D14" s="29" t="s">
        <v>11</v>
      </c>
      <c r="E14" s="31" t="s">
        <v>462</v>
      </c>
      <c r="F14" s="32" t="s">
        <v>72</v>
      </c>
      <c r="G14" s="33">
        <v>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40" t="s">
        <v>11</v>
      </c>
      <c r="F15" s="37"/>
      <c r="G15" s="37"/>
      <c r="H15" s="37"/>
      <c r="I15" s="37"/>
      <c r="J15" s="38"/>
    </row>
    <row r="16" ht="43.2">
      <c r="A16" s="29" t="s">
        <v>35</v>
      </c>
      <c r="B16" s="36"/>
      <c r="C16" s="37"/>
      <c r="D16" s="37"/>
      <c r="E16" s="39" t="s">
        <v>1063</v>
      </c>
      <c r="F16" s="37"/>
      <c r="G16" s="37"/>
      <c r="H16" s="37"/>
      <c r="I16" s="37"/>
      <c r="J16" s="38"/>
    </row>
    <row r="17" ht="72">
      <c r="A17" s="29" t="s">
        <v>37</v>
      </c>
      <c r="B17" s="36"/>
      <c r="C17" s="37"/>
      <c r="D17" s="37"/>
      <c r="E17" s="31" t="s">
        <v>465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348</v>
      </c>
      <c r="D18" s="29" t="s">
        <v>11</v>
      </c>
      <c r="E18" s="31" t="s">
        <v>349</v>
      </c>
      <c r="F18" s="32" t="s">
        <v>72</v>
      </c>
      <c r="G18" s="33">
        <v>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40" t="s">
        <v>11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1052</v>
      </c>
      <c r="F20" s="37"/>
      <c r="G20" s="37"/>
      <c r="H20" s="37"/>
      <c r="I20" s="37"/>
      <c r="J20" s="38"/>
    </row>
    <row r="21" ht="28.8">
      <c r="A21" s="29" t="s">
        <v>37</v>
      </c>
      <c r="B21" s="36"/>
      <c r="C21" s="37"/>
      <c r="D21" s="37"/>
      <c r="E21" s="31" t="s">
        <v>352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466</v>
      </c>
      <c r="D22" s="29" t="s">
        <v>89</v>
      </c>
      <c r="E22" s="31" t="s">
        <v>467</v>
      </c>
      <c r="F22" s="32" t="s">
        <v>468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33</v>
      </c>
      <c r="B23" s="36"/>
      <c r="C23" s="37"/>
      <c r="D23" s="37"/>
      <c r="E23" s="31" t="s">
        <v>1064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1065</v>
      </c>
      <c r="F24" s="37"/>
      <c r="G24" s="37"/>
      <c r="H24" s="37"/>
      <c r="I24" s="37"/>
      <c r="J24" s="38"/>
    </row>
    <row r="25" ht="28.8">
      <c r="A25" s="29" t="s">
        <v>37</v>
      </c>
      <c r="B25" s="36"/>
      <c r="C25" s="37"/>
      <c r="D25" s="37"/>
      <c r="E25" s="31" t="s">
        <v>471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497</v>
      </c>
      <c r="D26" s="29" t="s">
        <v>11</v>
      </c>
      <c r="E26" s="31" t="s">
        <v>498</v>
      </c>
      <c r="F26" s="32" t="s">
        <v>72</v>
      </c>
      <c r="G26" s="33">
        <v>11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33</v>
      </c>
      <c r="B27" s="36"/>
      <c r="C27" s="37"/>
      <c r="D27" s="37"/>
      <c r="E27" s="31" t="s">
        <v>499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1066</v>
      </c>
      <c r="F28" s="37"/>
      <c r="G28" s="37"/>
      <c r="H28" s="37"/>
      <c r="I28" s="37"/>
      <c r="J28" s="38"/>
    </row>
    <row r="29" ht="86.4">
      <c r="A29" s="29" t="s">
        <v>37</v>
      </c>
      <c r="B29" s="36"/>
      <c r="C29" s="37"/>
      <c r="D29" s="37"/>
      <c r="E29" s="31" t="s">
        <v>488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501</v>
      </c>
      <c r="D30" s="29" t="s">
        <v>11</v>
      </c>
      <c r="E30" s="31" t="s">
        <v>502</v>
      </c>
      <c r="F30" s="32" t="s">
        <v>72</v>
      </c>
      <c r="G30" s="33">
        <v>11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33</v>
      </c>
      <c r="B31" s="36"/>
      <c r="C31" s="37"/>
      <c r="D31" s="37"/>
      <c r="E31" s="31" t="s">
        <v>499</v>
      </c>
      <c r="F31" s="37"/>
      <c r="G31" s="37"/>
      <c r="H31" s="37"/>
      <c r="I31" s="37"/>
      <c r="J31" s="38"/>
    </row>
    <row r="32">
      <c r="A32" s="29" t="s">
        <v>35</v>
      </c>
      <c r="B32" s="36"/>
      <c r="C32" s="37"/>
      <c r="D32" s="37"/>
      <c r="E32" s="39" t="s">
        <v>1066</v>
      </c>
      <c r="F32" s="37"/>
      <c r="G32" s="37"/>
      <c r="H32" s="37"/>
      <c r="I32" s="37"/>
      <c r="J32" s="38"/>
    </row>
    <row r="33" ht="28.8">
      <c r="A33" s="29" t="s">
        <v>37</v>
      </c>
      <c r="B33" s="36"/>
      <c r="C33" s="37"/>
      <c r="D33" s="37"/>
      <c r="E33" s="31" t="s">
        <v>491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503</v>
      </c>
      <c r="D34" s="29" t="s">
        <v>89</v>
      </c>
      <c r="E34" s="31" t="s">
        <v>504</v>
      </c>
      <c r="F34" s="32" t="s">
        <v>468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33</v>
      </c>
      <c r="B35" s="36"/>
      <c r="C35" s="37"/>
      <c r="D35" s="37"/>
      <c r="E35" s="31" t="s">
        <v>1064</v>
      </c>
      <c r="F35" s="37"/>
      <c r="G35" s="37"/>
      <c r="H35" s="37"/>
      <c r="I35" s="37"/>
      <c r="J35" s="38"/>
    </row>
    <row r="36">
      <c r="A36" s="29" t="s">
        <v>35</v>
      </c>
      <c r="B36" s="36"/>
      <c r="C36" s="37"/>
      <c r="D36" s="37"/>
      <c r="E36" s="39" t="s">
        <v>1067</v>
      </c>
      <c r="F36" s="37"/>
      <c r="G36" s="37"/>
      <c r="H36" s="37"/>
      <c r="I36" s="37"/>
      <c r="J36" s="38"/>
    </row>
    <row r="37" ht="28.8">
      <c r="A37" s="29" t="s">
        <v>37</v>
      </c>
      <c r="B37" s="36"/>
      <c r="C37" s="37"/>
      <c r="D37" s="37"/>
      <c r="E37" s="31" t="s">
        <v>496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505</v>
      </c>
      <c r="D38" s="29" t="s">
        <v>11</v>
      </c>
      <c r="E38" s="31" t="s">
        <v>506</v>
      </c>
      <c r="F38" s="32" t="s">
        <v>72</v>
      </c>
      <c r="G38" s="33">
        <v>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33</v>
      </c>
      <c r="B39" s="36"/>
      <c r="C39" s="37"/>
      <c r="D39" s="37"/>
      <c r="E39" s="40" t="s">
        <v>11</v>
      </c>
      <c r="F39" s="37"/>
      <c r="G39" s="37"/>
      <c r="H39" s="37"/>
      <c r="I39" s="37"/>
      <c r="J39" s="38"/>
    </row>
    <row r="40">
      <c r="A40" s="29" t="s">
        <v>35</v>
      </c>
      <c r="B40" s="36"/>
      <c r="C40" s="37"/>
      <c r="D40" s="37"/>
      <c r="E40" s="39" t="s">
        <v>324</v>
      </c>
      <c r="F40" s="37"/>
      <c r="G40" s="37"/>
      <c r="H40" s="37"/>
      <c r="I40" s="37"/>
      <c r="J40" s="38"/>
    </row>
    <row r="41" ht="72">
      <c r="A41" s="29" t="s">
        <v>37</v>
      </c>
      <c r="B41" s="36"/>
      <c r="C41" s="37"/>
      <c r="D41" s="37"/>
      <c r="E41" s="31" t="s">
        <v>507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508</v>
      </c>
      <c r="D42" s="29" t="s">
        <v>11</v>
      </c>
      <c r="E42" s="31" t="s">
        <v>509</v>
      </c>
      <c r="F42" s="32" t="s">
        <v>72</v>
      </c>
      <c r="G42" s="33">
        <v>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33</v>
      </c>
      <c r="B43" s="36"/>
      <c r="C43" s="37"/>
      <c r="D43" s="37"/>
      <c r="E43" s="40" t="s">
        <v>11</v>
      </c>
      <c r="F43" s="37"/>
      <c r="G43" s="37"/>
      <c r="H43" s="37"/>
      <c r="I43" s="37"/>
      <c r="J43" s="38"/>
    </row>
    <row r="44">
      <c r="A44" s="29" t="s">
        <v>35</v>
      </c>
      <c r="B44" s="36"/>
      <c r="C44" s="37"/>
      <c r="D44" s="37"/>
      <c r="E44" s="39" t="s">
        <v>324</v>
      </c>
      <c r="F44" s="37"/>
      <c r="G44" s="37"/>
      <c r="H44" s="37"/>
      <c r="I44" s="37"/>
      <c r="J44" s="38"/>
    </row>
    <row r="45" ht="28.8">
      <c r="A45" s="29" t="s">
        <v>37</v>
      </c>
      <c r="B45" s="36"/>
      <c r="C45" s="37"/>
      <c r="D45" s="37"/>
      <c r="E45" s="31" t="s">
        <v>491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510</v>
      </c>
      <c r="D46" s="29" t="s">
        <v>89</v>
      </c>
      <c r="E46" s="31" t="s">
        <v>511</v>
      </c>
      <c r="F46" s="32" t="s">
        <v>468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33</v>
      </c>
      <c r="B47" s="36"/>
      <c r="C47" s="37"/>
      <c r="D47" s="37"/>
      <c r="E47" s="31" t="s">
        <v>1064</v>
      </c>
      <c r="F47" s="37"/>
      <c r="G47" s="37"/>
      <c r="H47" s="37"/>
      <c r="I47" s="37"/>
      <c r="J47" s="38"/>
    </row>
    <row r="48">
      <c r="A48" s="29" t="s">
        <v>35</v>
      </c>
      <c r="B48" s="36"/>
      <c r="C48" s="37"/>
      <c r="D48" s="37"/>
      <c r="E48" s="39" t="s">
        <v>1068</v>
      </c>
      <c r="F48" s="37"/>
      <c r="G48" s="37"/>
      <c r="H48" s="37"/>
      <c r="I48" s="37"/>
      <c r="J48" s="38"/>
    </row>
    <row r="49" ht="28.8">
      <c r="A49" s="29" t="s">
        <v>37</v>
      </c>
      <c r="B49" s="36"/>
      <c r="C49" s="37"/>
      <c r="D49" s="37"/>
      <c r="E49" s="31" t="s">
        <v>496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512</v>
      </c>
      <c r="D50" s="29" t="s">
        <v>11</v>
      </c>
      <c r="E50" s="31" t="s">
        <v>513</v>
      </c>
      <c r="F50" s="32" t="s">
        <v>72</v>
      </c>
      <c r="G50" s="33">
        <v>286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33</v>
      </c>
      <c r="B51" s="36"/>
      <c r="C51" s="37"/>
      <c r="D51" s="37"/>
      <c r="E51" s="31" t="s">
        <v>499</v>
      </c>
      <c r="F51" s="37"/>
      <c r="G51" s="37"/>
      <c r="H51" s="37"/>
      <c r="I51" s="37"/>
      <c r="J51" s="38"/>
    </row>
    <row r="52">
      <c r="A52" s="29" t="s">
        <v>35</v>
      </c>
      <c r="B52" s="36"/>
      <c r="C52" s="37"/>
      <c r="D52" s="37"/>
      <c r="E52" s="39" t="s">
        <v>1069</v>
      </c>
      <c r="F52" s="37"/>
      <c r="G52" s="37"/>
      <c r="H52" s="37"/>
      <c r="I52" s="37"/>
      <c r="J52" s="38"/>
    </row>
    <row r="53" ht="72">
      <c r="A53" s="29" t="s">
        <v>37</v>
      </c>
      <c r="B53" s="36"/>
      <c r="C53" s="37"/>
      <c r="D53" s="37"/>
      <c r="E53" s="31" t="s">
        <v>507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515</v>
      </c>
      <c r="D54" s="29" t="s">
        <v>11</v>
      </c>
      <c r="E54" s="31" t="s">
        <v>516</v>
      </c>
      <c r="F54" s="32" t="s">
        <v>72</v>
      </c>
      <c r="G54" s="33">
        <v>286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33</v>
      </c>
      <c r="B55" s="36"/>
      <c r="C55" s="37"/>
      <c r="D55" s="37"/>
      <c r="E55" s="31" t="s">
        <v>499</v>
      </c>
      <c r="F55" s="37"/>
      <c r="G55" s="37"/>
      <c r="H55" s="37"/>
      <c r="I55" s="37"/>
      <c r="J55" s="38"/>
    </row>
    <row r="56">
      <c r="A56" s="29" t="s">
        <v>35</v>
      </c>
      <c r="B56" s="36"/>
      <c r="C56" s="37"/>
      <c r="D56" s="37"/>
      <c r="E56" s="39" t="s">
        <v>1069</v>
      </c>
      <c r="F56" s="37"/>
      <c r="G56" s="37"/>
      <c r="H56" s="37"/>
      <c r="I56" s="37"/>
      <c r="J56" s="38"/>
    </row>
    <row r="57" ht="28.8">
      <c r="A57" s="29" t="s">
        <v>37</v>
      </c>
      <c r="B57" s="36"/>
      <c r="C57" s="37"/>
      <c r="D57" s="37"/>
      <c r="E57" s="31" t="s">
        <v>491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517</v>
      </c>
      <c r="D58" s="29" t="s">
        <v>89</v>
      </c>
      <c r="E58" s="31" t="s">
        <v>518</v>
      </c>
      <c r="F58" s="32" t="s">
        <v>468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28.8">
      <c r="A59" s="29" t="s">
        <v>33</v>
      </c>
      <c r="B59" s="36"/>
      <c r="C59" s="37"/>
      <c r="D59" s="37"/>
      <c r="E59" s="31" t="s">
        <v>1070</v>
      </c>
      <c r="F59" s="37"/>
      <c r="G59" s="37"/>
      <c r="H59" s="37"/>
      <c r="I59" s="37"/>
      <c r="J59" s="38"/>
    </row>
    <row r="60">
      <c r="A60" s="29" t="s">
        <v>35</v>
      </c>
      <c r="B60" s="36"/>
      <c r="C60" s="37"/>
      <c r="D60" s="37"/>
      <c r="E60" s="39" t="s">
        <v>1071</v>
      </c>
      <c r="F60" s="37"/>
      <c r="G60" s="37"/>
      <c r="H60" s="37"/>
      <c r="I60" s="37"/>
      <c r="J60" s="38"/>
    </row>
    <row r="61" ht="28.8">
      <c r="A61" s="29" t="s">
        <v>37</v>
      </c>
      <c r="B61" s="41"/>
      <c r="C61" s="42"/>
      <c r="D61" s="42"/>
      <c r="E61" s="31" t="s">
        <v>496</v>
      </c>
      <c r="F61" s="42"/>
      <c r="G61" s="42"/>
      <c r="H61" s="42"/>
      <c r="I61" s="42"/>
      <c r="J6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1072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890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1072</v>
      </c>
      <c r="D5" s="13"/>
      <c r="E5" s="14" t="s">
        <v>1073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97</v>
      </c>
      <c r="D9" s="26"/>
      <c r="E9" s="23" t="s">
        <v>98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1074</v>
      </c>
      <c r="D10" s="29" t="s">
        <v>11</v>
      </c>
      <c r="E10" s="31" t="s">
        <v>1075</v>
      </c>
      <c r="F10" s="32" t="s">
        <v>72</v>
      </c>
      <c r="G10" s="33">
        <v>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57.6">
      <c r="A11" s="29" t="s">
        <v>33</v>
      </c>
      <c r="B11" s="36"/>
      <c r="C11" s="37"/>
      <c r="D11" s="37"/>
      <c r="E11" s="31" t="s">
        <v>1076</v>
      </c>
      <c r="F11" s="37"/>
      <c r="G11" s="37"/>
      <c r="H11" s="37"/>
      <c r="I11" s="37"/>
      <c r="J11" s="38"/>
    </row>
    <row r="12">
      <c r="A12" s="29" t="s">
        <v>35</v>
      </c>
      <c r="B12" s="36"/>
      <c r="C12" s="37"/>
      <c r="D12" s="37"/>
      <c r="E12" s="39" t="s">
        <v>1052</v>
      </c>
      <c r="F12" s="37"/>
      <c r="G12" s="37"/>
      <c r="H12" s="37"/>
      <c r="I12" s="37"/>
      <c r="J12" s="38"/>
    </row>
    <row r="13" ht="187.2">
      <c r="A13" s="29" t="s">
        <v>37</v>
      </c>
      <c r="B13" s="41"/>
      <c r="C13" s="42"/>
      <c r="D13" s="42"/>
      <c r="E13" s="31" t="s">
        <v>1077</v>
      </c>
      <c r="F13" s="42"/>
      <c r="G13" s="42"/>
      <c r="H13" s="42"/>
      <c r="I13" s="42"/>
      <c r="J13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1078</v>
      </c>
      <c r="I3" s="16">
        <f>SUMIFS(I8:I34,A8:A34,"SD")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1078</v>
      </c>
      <c r="D4" s="13"/>
      <c r="E4" s="14" t="s">
        <v>1079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97</v>
      </c>
      <c r="D8" s="26"/>
      <c r="E8" s="23" t="s">
        <v>98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1080</v>
      </c>
      <c r="D9" s="29" t="s">
        <v>11</v>
      </c>
      <c r="E9" s="31" t="s">
        <v>1081</v>
      </c>
      <c r="F9" s="32" t="s">
        <v>192</v>
      </c>
      <c r="G9" s="33">
        <v>1323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57.6">
      <c r="A10" s="29" t="s">
        <v>33</v>
      </c>
      <c r="B10" s="36"/>
      <c r="C10" s="37"/>
      <c r="D10" s="37"/>
      <c r="E10" s="31" t="s">
        <v>1082</v>
      </c>
      <c r="F10" s="37"/>
      <c r="G10" s="37"/>
      <c r="H10" s="37"/>
      <c r="I10" s="37"/>
      <c r="J10" s="38"/>
    </row>
    <row r="11" ht="409.5">
      <c r="A11" s="29" t="s">
        <v>35</v>
      </c>
      <c r="B11" s="36"/>
      <c r="C11" s="37"/>
      <c r="D11" s="37"/>
      <c r="E11" s="39" t="s">
        <v>1083</v>
      </c>
      <c r="F11" s="37"/>
      <c r="G11" s="37"/>
      <c r="H11" s="37"/>
      <c r="I11" s="37"/>
      <c r="J11" s="38"/>
    </row>
    <row r="12" ht="72">
      <c r="A12" s="29" t="s">
        <v>37</v>
      </c>
      <c r="B12" s="36"/>
      <c r="C12" s="37"/>
      <c r="D12" s="37"/>
      <c r="E12" s="31" t="s">
        <v>104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226</v>
      </c>
      <c r="D13" s="26"/>
      <c r="E13" s="23" t="s">
        <v>227</v>
      </c>
      <c r="F13" s="26"/>
      <c r="G13" s="26"/>
      <c r="H13" s="26"/>
      <c r="I13" s="27">
        <f>SUMIFS(I14:I21,A14:A21,"P")</f>
        <v>0</v>
      </c>
      <c r="J13" s="28"/>
    </row>
    <row r="14">
      <c r="A14" s="29" t="s">
        <v>29</v>
      </c>
      <c r="B14" s="29">
        <v>2</v>
      </c>
      <c r="C14" s="30" t="s">
        <v>918</v>
      </c>
      <c r="D14" s="29" t="s">
        <v>11</v>
      </c>
      <c r="E14" s="31" t="s">
        <v>919</v>
      </c>
      <c r="F14" s="32" t="s">
        <v>192</v>
      </c>
      <c r="G14" s="33">
        <v>1323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1084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1085</v>
      </c>
      <c r="F16" s="37"/>
      <c r="G16" s="37"/>
      <c r="H16" s="37"/>
      <c r="I16" s="37"/>
      <c r="J16" s="38"/>
    </row>
    <row r="17" ht="72">
      <c r="A17" s="29" t="s">
        <v>37</v>
      </c>
      <c r="B17" s="36"/>
      <c r="C17" s="37"/>
      <c r="D17" s="37"/>
      <c r="E17" s="31" t="s">
        <v>259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270</v>
      </c>
      <c r="D18" s="29" t="s">
        <v>11</v>
      </c>
      <c r="E18" s="31" t="s">
        <v>271</v>
      </c>
      <c r="F18" s="32" t="s">
        <v>192</v>
      </c>
      <c r="G18" s="33">
        <v>1323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437</v>
      </c>
      <c r="F19" s="37"/>
      <c r="G19" s="37"/>
      <c r="H19" s="37"/>
      <c r="I19" s="37"/>
      <c r="J19" s="38"/>
    </row>
    <row r="20" ht="409.5">
      <c r="A20" s="29" t="s">
        <v>35</v>
      </c>
      <c r="B20" s="36"/>
      <c r="C20" s="37"/>
      <c r="D20" s="37"/>
      <c r="E20" s="39" t="s">
        <v>1083</v>
      </c>
      <c r="F20" s="37"/>
      <c r="G20" s="37"/>
      <c r="H20" s="37"/>
      <c r="I20" s="37"/>
      <c r="J20" s="38"/>
    </row>
    <row r="21" ht="158.4">
      <c r="A21" s="29" t="s">
        <v>37</v>
      </c>
      <c r="B21" s="36"/>
      <c r="C21" s="37"/>
      <c r="D21" s="37"/>
      <c r="E21" s="31" t="s">
        <v>273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328</v>
      </c>
      <c r="D22" s="26"/>
      <c r="E22" s="23" t="s">
        <v>329</v>
      </c>
      <c r="F22" s="26"/>
      <c r="G22" s="26"/>
      <c r="H22" s="26"/>
      <c r="I22" s="27">
        <f>SUMIFS(I23:I34,A23:A34,"P")</f>
        <v>0</v>
      </c>
      <c r="J22" s="28"/>
    </row>
    <row r="23">
      <c r="A23" s="29" t="s">
        <v>29</v>
      </c>
      <c r="B23" s="29">
        <v>4</v>
      </c>
      <c r="C23" s="30" t="s">
        <v>403</v>
      </c>
      <c r="D23" s="29" t="s">
        <v>11</v>
      </c>
      <c r="E23" s="31" t="s">
        <v>404</v>
      </c>
      <c r="F23" s="32" t="s">
        <v>107</v>
      </c>
      <c r="G23" s="33">
        <v>350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33</v>
      </c>
      <c r="B24" s="36"/>
      <c r="C24" s="37"/>
      <c r="D24" s="37"/>
      <c r="E24" s="40" t="s">
        <v>11</v>
      </c>
      <c r="F24" s="37"/>
      <c r="G24" s="37"/>
      <c r="H24" s="37"/>
      <c r="I24" s="37"/>
      <c r="J24" s="38"/>
    </row>
    <row r="25">
      <c r="A25" s="29" t="s">
        <v>35</v>
      </c>
      <c r="B25" s="36"/>
      <c r="C25" s="37"/>
      <c r="D25" s="37"/>
      <c r="E25" s="39" t="s">
        <v>1086</v>
      </c>
      <c r="F25" s="37"/>
      <c r="G25" s="37"/>
      <c r="H25" s="37"/>
      <c r="I25" s="37"/>
      <c r="J25" s="38"/>
    </row>
    <row r="26" ht="28.8">
      <c r="A26" s="29" t="s">
        <v>37</v>
      </c>
      <c r="B26" s="36"/>
      <c r="C26" s="37"/>
      <c r="D26" s="37"/>
      <c r="E26" s="31" t="s">
        <v>407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408</v>
      </c>
      <c r="D27" s="29" t="s">
        <v>11</v>
      </c>
      <c r="E27" s="31" t="s">
        <v>409</v>
      </c>
      <c r="F27" s="32" t="s">
        <v>107</v>
      </c>
      <c r="G27" s="33">
        <v>350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33</v>
      </c>
      <c r="B28" s="36"/>
      <c r="C28" s="37"/>
      <c r="D28" s="37"/>
      <c r="E28" s="40" t="s">
        <v>11</v>
      </c>
      <c r="F28" s="37"/>
      <c r="G28" s="37"/>
      <c r="H28" s="37"/>
      <c r="I28" s="37"/>
      <c r="J28" s="38"/>
    </row>
    <row r="29">
      <c r="A29" s="29" t="s">
        <v>35</v>
      </c>
      <c r="B29" s="36"/>
      <c r="C29" s="37"/>
      <c r="D29" s="37"/>
      <c r="E29" s="39" t="s">
        <v>1086</v>
      </c>
      <c r="F29" s="37"/>
      <c r="G29" s="37"/>
      <c r="H29" s="37"/>
      <c r="I29" s="37"/>
      <c r="J29" s="38"/>
    </row>
    <row r="30" ht="43.2">
      <c r="A30" s="29" t="s">
        <v>37</v>
      </c>
      <c r="B30" s="36"/>
      <c r="C30" s="37"/>
      <c r="D30" s="37"/>
      <c r="E30" s="31" t="s">
        <v>410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1087</v>
      </c>
      <c r="D31" s="29" t="s">
        <v>11</v>
      </c>
      <c r="E31" s="31" t="s">
        <v>1088</v>
      </c>
      <c r="F31" s="32" t="s">
        <v>192</v>
      </c>
      <c r="G31" s="33">
        <v>1323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33</v>
      </c>
      <c r="B32" s="36"/>
      <c r="C32" s="37"/>
      <c r="D32" s="37"/>
      <c r="E32" s="40" t="s">
        <v>11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1085</v>
      </c>
      <c r="F33" s="37"/>
      <c r="G33" s="37"/>
      <c r="H33" s="37"/>
      <c r="I33" s="37"/>
      <c r="J33" s="38"/>
    </row>
    <row r="34" ht="28.8">
      <c r="A34" s="29" t="s">
        <v>37</v>
      </c>
      <c r="B34" s="41"/>
      <c r="C34" s="42"/>
      <c r="D34" s="42"/>
      <c r="E34" s="31" t="s">
        <v>1089</v>
      </c>
      <c r="F34" s="42"/>
      <c r="G34" s="42"/>
      <c r="H34" s="42"/>
      <c r="I34" s="42"/>
      <c r="J3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1090</v>
      </c>
      <c r="I3" s="16">
        <f>SUMIFS(I8:I70,A8:A70,"SD")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1090</v>
      </c>
      <c r="D4" s="13"/>
      <c r="E4" s="14" t="s">
        <v>1091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29</v>
      </c>
      <c r="B9" s="29">
        <v>1</v>
      </c>
      <c r="C9" s="30" t="s">
        <v>82</v>
      </c>
      <c r="D9" s="29" t="s">
        <v>97</v>
      </c>
      <c r="E9" s="31" t="s">
        <v>83</v>
      </c>
      <c r="F9" s="32" t="s">
        <v>84</v>
      </c>
      <c r="G9" s="33">
        <v>13.34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33</v>
      </c>
      <c r="B10" s="36"/>
      <c r="C10" s="37"/>
      <c r="D10" s="37"/>
      <c r="E10" s="31" t="s">
        <v>85</v>
      </c>
      <c r="F10" s="37"/>
      <c r="G10" s="37"/>
      <c r="H10" s="37"/>
      <c r="I10" s="37"/>
      <c r="J10" s="38"/>
    </row>
    <row r="11">
      <c r="A11" s="29" t="s">
        <v>35</v>
      </c>
      <c r="B11" s="36"/>
      <c r="C11" s="37"/>
      <c r="D11" s="37"/>
      <c r="E11" s="39" t="s">
        <v>1092</v>
      </c>
      <c r="F11" s="37"/>
      <c r="G11" s="37"/>
      <c r="H11" s="37"/>
      <c r="I11" s="37"/>
      <c r="J11" s="38"/>
    </row>
    <row r="12" ht="158.4">
      <c r="A12" s="29" t="s">
        <v>37</v>
      </c>
      <c r="B12" s="36"/>
      <c r="C12" s="37"/>
      <c r="D12" s="37"/>
      <c r="E12" s="31" t="s">
        <v>87</v>
      </c>
      <c r="F12" s="37"/>
      <c r="G12" s="37"/>
      <c r="H12" s="37"/>
      <c r="I12" s="37"/>
      <c r="J12" s="38"/>
    </row>
    <row r="13" ht="28.8">
      <c r="A13" s="29" t="s">
        <v>29</v>
      </c>
      <c r="B13" s="29">
        <v>2</v>
      </c>
      <c r="C13" s="30" t="s">
        <v>82</v>
      </c>
      <c r="D13" s="29" t="s">
        <v>159</v>
      </c>
      <c r="E13" s="31" t="s">
        <v>83</v>
      </c>
      <c r="F13" s="32" t="s">
        <v>84</v>
      </c>
      <c r="G13" s="33">
        <v>17.449999999999999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33</v>
      </c>
      <c r="B14" s="36"/>
      <c r="C14" s="37"/>
      <c r="D14" s="37"/>
      <c r="E14" s="31" t="s">
        <v>414</v>
      </c>
      <c r="F14" s="37"/>
      <c r="G14" s="37"/>
      <c r="H14" s="37"/>
      <c r="I14" s="37"/>
      <c r="J14" s="38"/>
    </row>
    <row r="15">
      <c r="A15" s="29" t="s">
        <v>35</v>
      </c>
      <c r="B15" s="36"/>
      <c r="C15" s="37"/>
      <c r="D15" s="37"/>
      <c r="E15" s="39" t="s">
        <v>1093</v>
      </c>
      <c r="F15" s="37"/>
      <c r="G15" s="37"/>
      <c r="H15" s="37"/>
      <c r="I15" s="37"/>
      <c r="J15" s="38"/>
    </row>
    <row r="16" ht="158.4">
      <c r="A16" s="29" t="s">
        <v>37</v>
      </c>
      <c r="B16" s="36"/>
      <c r="C16" s="37"/>
      <c r="D16" s="37"/>
      <c r="E16" s="31" t="s">
        <v>87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97</v>
      </c>
      <c r="D17" s="26"/>
      <c r="E17" s="23" t="s">
        <v>98</v>
      </c>
      <c r="F17" s="26"/>
      <c r="G17" s="26"/>
      <c r="H17" s="26"/>
      <c r="I17" s="27">
        <f>SUMIFS(I18:I33,A18:A33,"P")</f>
        <v>0</v>
      </c>
      <c r="J17" s="28"/>
    </row>
    <row r="18">
      <c r="A18" s="29" t="s">
        <v>29</v>
      </c>
      <c r="B18" s="29">
        <v>3</v>
      </c>
      <c r="C18" s="30" t="s">
        <v>154</v>
      </c>
      <c r="D18" s="29" t="s">
        <v>97</v>
      </c>
      <c r="E18" s="31" t="s">
        <v>155</v>
      </c>
      <c r="F18" s="32" t="s">
        <v>101</v>
      </c>
      <c r="G18" s="33">
        <v>6.9749999999999996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57.6">
      <c r="A19" s="29" t="s">
        <v>33</v>
      </c>
      <c r="B19" s="36"/>
      <c r="C19" s="37"/>
      <c r="D19" s="37"/>
      <c r="E19" s="31" t="s">
        <v>1094</v>
      </c>
      <c r="F19" s="37"/>
      <c r="G19" s="37"/>
      <c r="H19" s="37"/>
      <c r="I19" s="37"/>
      <c r="J19" s="38"/>
    </row>
    <row r="20" ht="115.2">
      <c r="A20" s="29" t="s">
        <v>35</v>
      </c>
      <c r="B20" s="36"/>
      <c r="C20" s="37"/>
      <c r="D20" s="37"/>
      <c r="E20" s="39" t="s">
        <v>1095</v>
      </c>
      <c r="F20" s="37"/>
      <c r="G20" s="37"/>
      <c r="H20" s="37"/>
      <c r="I20" s="37"/>
      <c r="J20" s="38"/>
    </row>
    <row r="21" ht="374.4">
      <c r="A21" s="29" t="s">
        <v>37</v>
      </c>
      <c r="B21" s="36"/>
      <c r="C21" s="37"/>
      <c r="D21" s="37"/>
      <c r="E21" s="31" t="s">
        <v>158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154</v>
      </c>
      <c r="D22" s="29" t="s">
        <v>159</v>
      </c>
      <c r="E22" s="31" t="s">
        <v>155</v>
      </c>
      <c r="F22" s="32" t="s">
        <v>101</v>
      </c>
      <c r="G22" s="33">
        <v>13.32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33</v>
      </c>
      <c r="B23" s="36"/>
      <c r="C23" s="37"/>
      <c r="D23" s="37"/>
      <c r="E23" s="31" t="s">
        <v>1096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1097</v>
      </c>
      <c r="F24" s="37"/>
      <c r="G24" s="37"/>
      <c r="H24" s="37"/>
      <c r="I24" s="37"/>
      <c r="J24" s="38"/>
    </row>
    <row r="25" ht="374.4">
      <c r="A25" s="29" t="s">
        <v>37</v>
      </c>
      <c r="B25" s="36"/>
      <c r="C25" s="37"/>
      <c r="D25" s="37"/>
      <c r="E25" s="31" t="s">
        <v>158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1098</v>
      </c>
      <c r="D26" s="29" t="s">
        <v>11</v>
      </c>
      <c r="E26" s="31" t="s">
        <v>1099</v>
      </c>
      <c r="F26" s="32" t="s">
        <v>101</v>
      </c>
      <c r="G26" s="33">
        <v>6.6500000000000004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33</v>
      </c>
      <c r="B27" s="36"/>
      <c r="C27" s="37"/>
      <c r="D27" s="37"/>
      <c r="E27" s="31" t="s">
        <v>1100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1101</v>
      </c>
      <c r="F28" s="37"/>
      <c r="G28" s="37"/>
      <c r="H28" s="37"/>
      <c r="I28" s="37"/>
      <c r="J28" s="38"/>
    </row>
    <row r="29" ht="316.8">
      <c r="A29" s="29" t="s">
        <v>37</v>
      </c>
      <c r="B29" s="36"/>
      <c r="C29" s="37"/>
      <c r="D29" s="37"/>
      <c r="E29" s="31" t="s">
        <v>568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166</v>
      </c>
      <c r="D30" s="29" t="s">
        <v>11</v>
      </c>
      <c r="E30" s="31" t="s">
        <v>167</v>
      </c>
      <c r="F30" s="32" t="s">
        <v>101</v>
      </c>
      <c r="G30" s="33">
        <v>6.6500000000000004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33</v>
      </c>
      <c r="B31" s="36"/>
      <c r="C31" s="37"/>
      <c r="D31" s="37"/>
      <c r="E31" s="31" t="s">
        <v>1102</v>
      </c>
      <c r="F31" s="37"/>
      <c r="G31" s="37"/>
      <c r="H31" s="37"/>
      <c r="I31" s="37"/>
      <c r="J31" s="38"/>
    </row>
    <row r="32">
      <c r="A32" s="29" t="s">
        <v>35</v>
      </c>
      <c r="B32" s="36"/>
      <c r="C32" s="37"/>
      <c r="D32" s="37"/>
      <c r="E32" s="39" t="s">
        <v>1103</v>
      </c>
      <c r="F32" s="37"/>
      <c r="G32" s="37"/>
      <c r="H32" s="37"/>
      <c r="I32" s="37"/>
      <c r="J32" s="38"/>
    </row>
    <row r="33" ht="216">
      <c r="A33" s="29" t="s">
        <v>37</v>
      </c>
      <c r="B33" s="36"/>
      <c r="C33" s="37"/>
      <c r="D33" s="37"/>
      <c r="E33" s="31" t="s">
        <v>170</v>
      </c>
      <c r="F33" s="37"/>
      <c r="G33" s="37"/>
      <c r="H33" s="37"/>
      <c r="I33" s="37"/>
      <c r="J33" s="38"/>
    </row>
    <row r="34">
      <c r="A34" s="23" t="s">
        <v>26</v>
      </c>
      <c r="B34" s="24"/>
      <c r="C34" s="25" t="s">
        <v>159</v>
      </c>
      <c r="D34" s="26"/>
      <c r="E34" s="23" t="s">
        <v>203</v>
      </c>
      <c r="F34" s="26"/>
      <c r="G34" s="26"/>
      <c r="H34" s="26"/>
      <c r="I34" s="27">
        <f>SUMIFS(I35:I38,A35:A38,"P")</f>
        <v>0</v>
      </c>
      <c r="J34" s="28"/>
    </row>
    <row r="35">
      <c r="A35" s="29" t="s">
        <v>29</v>
      </c>
      <c r="B35" s="29">
        <v>7</v>
      </c>
      <c r="C35" s="30" t="s">
        <v>1104</v>
      </c>
      <c r="D35" s="29" t="s">
        <v>11</v>
      </c>
      <c r="E35" s="31" t="s">
        <v>1105</v>
      </c>
      <c r="F35" s="32" t="s">
        <v>101</v>
      </c>
      <c r="G35" s="33">
        <v>1.9199999999999999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33</v>
      </c>
      <c r="B36" s="36"/>
      <c r="C36" s="37"/>
      <c r="D36" s="37"/>
      <c r="E36" s="31" t="s">
        <v>1106</v>
      </c>
      <c r="F36" s="37"/>
      <c r="G36" s="37"/>
      <c r="H36" s="37"/>
      <c r="I36" s="37"/>
      <c r="J36" s="38"/>
    </row>
    <row r="37">
      <c r="A37" s="29" t="s">
        <v>35</v>
      </c>
      <c r="B37" s="36"/>
      <c r="C37" s="37"/>
      <c r="D37" s="37"/>
      <c r="E37" s="39" t="s">
        <v>1107</v>
      </c>
      <c r="F37" s="37"/>
      <c r="G37" s="37"/>
      <c r="H37" s="37"/>
      <c r="I37" s="37"/>
      <c r="J37" s="38"/>
    </row>
    <row r="38" ht="409.5">
      <c r="A38" s="29" t="s">
        <v>37</v>
      </c>
      <c r="B38" s="36"/>
      <c r="C38" s="37"/>
      <c r="D38" s="37"/>
      <c r="E38" s="31" t="s">
        <v>600</v>
      </c>
      <c r="F38" s="37"/>
      <c r="G38" s="37"/>
      <c r="H38" s="37"/>
      <c r="I38" s="37"/>
      <c r="J38" s="38"/>
    </row>
    <row r="39">
      <c r="A39" s="23" t="s">
        <v>26</v>
      </c>
      <c r="B39" s="24"/>
      <c r="C39" s="25" t="s">
        <v>216</v>
      </c>
      <c r="D39" s="26"/>
      <c r="E39" s="23" t="s">
        <v>217</v>
      </c>
      <c r="F39" s="26"/>
      <c r="G39" s="26"/>
      <c r="H39" s="26"/>
      <c r="I39" s="27">
        <f>SUMIFS(I40:I51,A40:A51,"P")</f>
        <v>0</v>
      </c>
      <c r="J39" s="28"/>
    </row>
    <row r="40">
      <c r="A40" s="29" t="s">
        <v>29</v>
      </c>
      <c r="B40" s="29">
        <v>8</v>
      </c>
      <c r="C40" s="30" t="s">
        <v>1108</v>
      </c>
      <c r="D40" s="29" t="s">
        <v>11</v>
      </c>
      <c r="E40" s="31" t="s">
        <v>1109</v>
      </c>
      <c r="F40" s="32" t="s">
        <v>101</v>
      </c>
      <c r="G40" s="33">
        <v>1.3300000000000001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33</v>
      </c>
      <c r="B41" s="36"/>
      <c r="C41" s="37"/>
      <c r="D41" s="37"/>
      <c r="E41" s="31" t="s">
        <v>1110</v>
      </c>
      <c r="F41" s="37"/>
      <c r="G41" s="37"/>
      <c r="H41" s="37"/>
      <c r="I41" s="37"/>
      <c r="J41" s="38"/>
    </row>
    <row r="42">
      <c r="A42" s="29" t="s">
        <v>35</v>
      </c>
      <c r="B42" s="36"/>
      <c r="C42" s="37"/>
      <c r="D42" s="37"/>
      <c r="E42" s="39" t="s">
        <v>1111</v>
      </c>
      <c r="F42" s="37"/>
      <c r="G42" s="37"/>
      <c r="H42" s="37"/>
      <c r="I42" s="37"/>
      <c r="J42" s="38"/>
    </row>
    <row r="43" ht="409.5">
      <c r="A43" s="29" t="s">
        <v>37</v>
      </c>
      <c r="B43" s="36"/>
      <c r="C43" s="37"/>
      <c r="D43" s="37"/>
      <c r="E43" s="31" t="s">
        <v>630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1018</v>
      </c>
      <c r="D44" s="29" t="s">
        <v>11</v>
      </c>
      <c r="E44" s="31" t="s">
        <v>1019</v>
      </c>
      <c r="F44" s="32" t="s">
        <v>101</v>
      </c>
      <c r="G44" s="33">
        <v>1.3300000000000001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33</v>
      </c>
      <c r="B45" s="36"/>
      <c r="C45" s="37"/>
      <c r="D45" s="37"/>
      <c r="E45" s="31" t="s">
        <v>1112</v>
      </c>
      <c r="F45" s="37"/>
      <c r="G45" s="37"/>
      <c r="H45" s="37"/>
      <c r="I45" s="37"/>
      <c r="J45" s="38"/>
    </row>
    <row r="46">
      <c r="A46" s="29" t="s">
        <v>35</v>
      </c>
      <c r="B46" s="36"/>
      <c r="C46" s="37"/>
      <c r="D46" s="37"/>
      <c r="E46" s="39" t="s">
        <v>1111</v>
      </c>
      <c r="F46" s="37"/>
      <c r="G46" s="37"/>
      <c r="H46" s="37"/>
      <c r="I46" s="37"/>
      <c r="J46" s="38"/>
    </row>
    <row r="47" ht="57.6">
      <c r="A47" s="29" t="s">
        <v>37</v>
      </c>
      <c r="B47" s="36"/>
      <c r="C47" s="37"/>
      <c r="D47" s="37"/>
      <c r="E47" s="31" t="s">
        <v>208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221</v>
      </c>
      <c r="D48" s="29" t="s">
        <v>11</v>
      </c>
      <c r="E48" s="31" t="s">
        <v>222</v>
      </c>
      <c r="F48" s="32" t="s">
        <v>101</v>
      </c>
      <c r="G48" s="33">
        <v>1.6000000000000001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28.8">
      <c r="A49" s="29" t="s">
        <v>33</v>
      </c>
      <c r="B49" s="36"/>
      <c r="C49" s="37"/>
      <c r="D49" s="37"/>
      <c r="E49" s="31" t="s">
        <v>1113</v>
      </c>
      <c r="F49" s="37"/>
      <c r="G49" s="37"/>
      <c r="H49" s="37"/>
      <c r="I49" s="37"/>
      <c r="J49" s="38"/>
    </row>
    <row r="50">
      <c r="A50" s="29" t="s">
        <v>35</v>
      </c>
      <c r="B50" s="36"/>
      <c r="C50" s="37"/>
      <c r="D50" s="37"/>
      <c r="E50" s="39" t="s">
        <v>1114</v>
      </c>
      <c r="F50" s="37"/>
      <c r="G50" s="37"/>
      <c r="H50" s="37"/>
      <c r="I50" s="37"/>
      <c r="J50" s="38"/>
    </row>
    <row r="51" ht="129.6">
      <c r="A51" s="29" t="s">
        <v>37</v>
      </c>
      <c r="B51" s="36"/>
      <c r="C51" s="37"/>
      <c r="D51" s="37"/>
      <c r="E51" s="31" t="s">
        <v>225</v>
      </c>
      <c r="F51" s="37"/>
      <c r="G51" s="37"/>
      <c r="H51" s="37"/>
      <c r="I51" s="37"/>
      <c r="J51" s="38"/>
    </row>
    <row r="52">
      <c r="A52" s="23" t="s">
        <v>26</v>
      </c>
      <c r="B52" s="24"/>
      <c r="C52" s="25" t="s">
        <v>226</v>
      </c>
      <c r="D52" s="26"/>
      <c r="E52" s="23" t="s">
        <v>227</v>
      </c>
      <c r="F52" s="26"/>
      <c r="G52" s="26"/>
      <c r="H52" s="26"/>
      <c r="I52" s="27">
        <f>SUMIFS(I53:I60,A53:A60,"P")</f>
        <v>0</v>
      </c>
      <c r="J52" s="28"/>
    </row>
    <row r="53">
      <c r="A53" s="29" t="s">
        <v>29</v>
      </c>
      <c r="B53" s="29">
        <v>11</v>
      </c>
      <c r="C53" s="30" t="s">
        <v>238</v>
      </c>
      <c r="D53" s="29" t="s">
        <v>11</v>
      </c>
      <c r="E53" s="31" t="s">
        <v>239</v>
      </c>
      <c r="F53" s="32" t="s">
        <v>192</v>
      </c>
      <c r="G53" s="33">
        <v>27.899999999999999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33</v>
      </c>
      <c r="B54" s="36"/>
      <c r="C54" s="37"/>
      <c r="D54" s="37"/>
      <c r="E54" s="31" t="s">
        <v>1115</v>
      </c>
      <c r="F54" s="37"/>
      <c r="G54" s="37"/>
      <c r="H54" s="37"/>
      <c r="I54" s="37"/>
      <c r="J54" s="38"/>
    </row>
    <row r="55" ht="115.2">
      <c r="A55" s="29" t="s">
        <v>35</v>
      </c>
      <c r="B55" s="36"/>
      <c r="C55" s="37"/>
      <c r="D55" s="37"/>
      <c r="E55" s="39" t="s">
        <v>1116</v>
      </c>
      <c r="F55" s="37"/>
      <c r="G55" s="37"/>
      <c r="H55" s="37"/>
      <c r="I55" s="37"/>
      <c r="J55" s="38"/>
    </row>
    <row r="56" ht="57.6">
      <c r="A56" s="29" t="s">
        <v>37</v>
      </c>
      <c r="B56" s="36"/>
      <c r="C56" s="37"/>
      <c r="D56" s="37"/>
      <c r="E56" s="31" t="s">
        <v>237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1117</v>
      </c>
      <c r="D57" s="29" t="s">
        <v>11</v>
      </c>
      <c r="E57" s="31" t="s">
        <v>1118</v>
      </c>
      <c r="F57" s="32" t="s">
        <v>192</v>
      </c>
      <c r="G57" s="33">
        <v>56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33</v>
      </c>
      <c r="B58" s="36"/>
      <c r="C58" s="37"/>
      <c r="D58" s="37"/>
      <c r="E58" s="31" t="s">
        <v>1119</v>
      </c>
      <c r="F58" s="37"/>
      <c r="G58" s="37"/>
      <c r="H58" s="37"/>
      <c r="I58" s="37"/>
      <c r="J58" s="38"/>
    </row>
    <row r="59" ht="43.2">
      <c r="A59" s="29" t="s">
        <v>35</v>
      </c>
      <c r="B59" s="36"/>
      <c r="C59" s="37"/>
      <c r="D59" s="37"/>
      <c r="E59" s="39" t="s">
        <v>1120</v>
      </c>
      <c r="F59" s="37"/>
      <c r="G59" s="37"/>
      <c r="H59" s="37"/>
      <c r="I59" s="37"/>
      <c r="J59" s="38"/>
    </row>
    <row r="60" ht="115.2">
      <c r="A60" s="29" t="s">
        <v>37</v>
      </c>
      <c r="B60" s="36"/>
      <c r="C60" s="37"/>
      <c r="D60" s="37"/>
      <c r="E60" s="31" t="s">
        <v>245</v>
      </c>
      <c r="F60" s="37"/>
      <c r="G60" s="37"/>
      <c r="H60" s="37"/>
      <c r="I60" s="37"/>
      <c r="J60" s="38"/>
    </row>
    <row r="61">
      <c r="A61" s="23" t="s">
        <v>26</v>
      </c>
      <c r="B61" s="24"/>
      <c r="C61" s="25" t="s">
        <v>303</v>
      </c>
      <c r="D61" s="26"/>
      <c r="E61" s="23" t="s">
        <v>304</v>
      </c>
      <c r="F61" s="26"/>
      <c r="G61" s="26"/>
      <c r="H61" s="26"/>
      <c r="I61" s="27">
        <f>SUMIFS(I62:I65,A62:A65,"P")</f>
        <v>0</v>
      </c>
      <c r="J61" s="28"/>
    </row>
    <row r="62">
      <c r="A62" s="29" t="s">
        <v>29</v>
      </c>
      <c r="B62" s="29">
        <v>13</v>
      </c>
      <c r="C62" s="30" t="s">
        <v>1121</v>
      </c>
      <c r="D62" s="29" t="s">
        <v>11</v>
      </c>
      <c r="E62" s="31" t="s">
        <v>1122</v>
      </c>
      <c r="F62" s="32" t="s">
        <v>101</v>
      </c>
      <c r="G62" s="33">
        <v>3.3140000000000001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33</v>
      </c>
      <c r="B63" s="36"/>
      <c r="C63" s="37"/>
      <c r="D63" s="37"/>
      <c r="E63" s="31" t="s">
        <v>1123</v>
      </c>
      <c r="F63" s="37"/>
      <c r="G63" s="37"/>
      <c r="H63" s="37"/>
      <c r="I63" s="37"/>
      <c r="J63" s="38"/>
    </row>
    <row r="64" ht="43.2">
      <c r="A64" s="29" t="s">
        <v>35</v>
      </c>
      <c r="B64" s="36"/>
      <c r="C64" s="37"/>
      <c r="D64" s="37"/>
      <c r="E64" s="39" t="s">
        <v>1124</v>
      </c>
      <c r="F64" s="37"/>
      <c r="G64" s="37"/>
      <c r="H64" s="37"/>
      <c r="I64" s="37"/>
      <c r="J64" s="38"/>
    </row>
    <row r="65" ht="409.5">
      <c r="A65" s="29" t="s">
        <v>37</v>
      </c>
      <c r="B65" s="36"/>
      <c r="C65" s="37"/>
      <c r="D65" s="37"/>
      <c r="E65" s="31" t="s">
        <v>630</v>
      </c>
      <c r="F65" s="37"/>
      <c r="G65" s="37"/>
      <c r="H65" s="37"/>
      <c r="I65" s="37"/>
      <c r="J65" s="38"/>
    </row>
    <row r="66">
      <c r="A66" s="23" t="s">
        <v>26</v>
      </c>
      <c r="B66" s="24"/>
      <c r="C66" s="25" t="s">
        <v>328</v>
      </c>
      <c r="D66" s="26"/>
      <c r="E66" s="23" t="s">
        <v>329</v>
      </c>
      <c r="F66" s="26"/>
      <c r="G66" s="26"/>
      <c r="H66" s="26"/>
      <c r="I66" s="27">
        <f>SUMIFS(I67:I70,A67:A70,"P")</f>
        <v>0</v>
      </c>
      <c r="J66" s="28"/>
    </row>
    <row r="67">
      <c r="A67" s="29" t="s">
        <v>29</v>
      </c>
      <c r="B67" s="29">
        <v>14</v>
      </c>
      <c r="C67" s="30" t="s">
        <v>1125</v>
      </c>
      <c r="D67" s="29" t="s">
        <v>11</v>
      </c>
      <c r="E67" s="31" t="s">
        <v>1126</v>
      </c>
      <c r="F67" s="32" t="s">
        <v>107</v>
      </c>
      <c r="G67" s="33">
        <v>19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33</v>
      </c>
      <c r="B68" s="36"/>
      <c r="C68" s="37"/>
      <c r="D68" s="37"/>
      <c r="E68" s="31" t="s">
        <v>1127</v>
      </c>
      <c r="F68" s="37"/>
      <c r="G68" s="37"/>
      <c r="H68" s="37"/>
      <c r="I68" s="37"/>
      <c r="J68" s="38"/>
    </row>
    <row r="69" ht="43.2">
      <c r="A69" s="29" t="s">
        <v>35</v>
      </c>
      <c r="B69" s="36"/>
      <c r="C69" s="37"/>
      <c r="D69" s="37"/>
      <c r="E69" s="39" t="s">
        <v>1128</v>
      </c>
      <c r="F69" s="37"/>
      <c r="G69" s="37"/>
      <c r="H69" s="37"/>
      <c r="I69" s="37"/>
      <c r="J69" s="38"/>
    </row>
    <row r="70" ht="72">
      <c r="A70" s="29" t="s">
        <v>37</v>
      </c>
      <c r="B70" s="41"/>
      <c r="C70" s="42"/>
      <c r="D70" s="42"/>
      <c r="E70" s="31" t="s">
        <v>1129</v>
      </c>
      <c r="F70" s="42"/>
      <c r="G70" s="42"/>
      <c r="H70" s="42"/>
      <c r="I70" s="42"/>
      <c r="J7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1130</v>
      </c>
      <c r="I3" s="16">
        <f>SUMIFS(I8:I55,A8:A55,"SD")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1130</v>
      </c>
      <c r="D4" s="13"/>
      <c r="E4" s="14" t="s">
        <v>1131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29</v>
      </c>
      <c r="B9" s="29">
        <v>1</v>
      </c>
      <c r="C9" s="30" t="s">
        <v>82</v>
      </c>
      <c r="D9" s="29" t="s">
        <v>11</v>
      </c>
      <c r="E9" s="31" t="s">
        <v>83</v>
      </c>
      <c r="F9" s="32" t="s">
        <v>84</v>
      </c>
      <c r="G9" s="33">
        <v>3250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33</v>
      </c>
      <c r="B10" s="36"/>
      <c r="C10" s="37"/>
      <c r="D10" s="37"/>
      <c r="E10" s="31" t="s">
        <v>85</v>
      </c>
      <c r="F10" s="37"/>
      <c r="G10" s="37"/>
      <c r="H10" s="37"/>
      <c r="I10" s="37"/>
      <c r="J10" s="38"/>
    </row>
    <row r="11" ht="43.2">
      <c r="A11" s="29" t="s">
        <v>35</v>
      </c>
      <c r="B11" s="36"/>
      <c r="C11" s="37"/>
      <c r="D11" s="37"/>
      <c r="E11" s="39" t="s">
        <v>1132</v>
      </c>
      <c r="F11" s="37"/>
      <c r="G11" s="37"/>
      <c r="H11" s="37"/>
      <c r="I11" s="37"/>
      <c r="J11" s="38"/>
    </row>
    <row r="12" ht="158.4">
      <c r="A12" s="29" t="s">
        <v>37</v>
      </c>
      <c r="B12" s="36"/>
      <c r="C12" s="37"/>
      <c r="D12" s="37"/>
      <c r="E12" s="31" t="s">
        <v>87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97</v>
      </c>
      <c r="D13" s="26"/>
      <c r="E13" s="23" t="s">
        <v>98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29</v>
      </c>
      <c r="B14" s="29">
        <v>2</v>
      </c>
      <c r="C14" s="30" t="s">
        <v>1133</v>
      </c>
      <c r="D14" s="29" t="s">
        <v>11</v>
      </c>
      <c r="E14" s="31" t="s">
        <v>1134</v>
      </c>
      <c r="F14" s="32" t="s">
        <v>101</v>
      </c>
      <c r="G14" s="33">
        <v>600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57.6">
      <c r="A15" s="29" t="s">
        <v>33</v>
      </c>
      <c r="B15" s="36"/>
      <c r="C15" s="37"/>
      <c r="D15" s="37"/>
      <c r="E15" s="31" t="s">
        <v>1135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1136</v>
      </c>
      <c r="F16" s="37"/>
      <c r="G16" s="37"/>
      <c r="H16" s="37"/>
      <c r="I16" s="37"/>
      <c r="J16" s="38"/>
    </row>
    <row r="17" ht="72">
      <c r="A17" s="29" t="s">
        <v>37</v>
      </c>
      <c r="B17" s="36"/>
      <c r="C17" s="37"/>
      <c r="D17" s="37"/>
      <c r="E17" s="31" t="s">
        <v>104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114</v>
      </c>
      <c r="D18" s="29" t="s">
        <v>11</v>
      </c>
      <c r="E18" s="31" t="s">
        <v>115</v>
      </c>
      <c r="F18" s="32" t="s">
        <v>101</v>
      </c>
      <c r="G18" s="33">
        <v>180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86.4">
      <c r="A19" s="29" t="s">
        <v>33</v>
      </c>
      <c r="B19" s="36"/>
      <c r="C19" s="37"/>
      <c r="D19" s="37"/>
      <c r="E19" s="31" t="s">
        <v>1137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1138</v>
      </c>
      <c r="F20" s="37"/>
      <c r="G20" s="37"/>
      <c r="H20" s="37"/>
      <c r="I20" s="37"/>
      <c r="J20" s="38"/>
    </row>
    <row r="21" ht="72">
      <c r="A21" s="29" t="s">
        <v>37</v>
      </c>
      <c r="B21" s="36"/>
      <c r="C21" s="37"/>
      <c r="D21" s="37"/>
      <c r="E21" s="31" t="s">
        <v>104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133</v>
      </c>
      <c r="D22" s="29" t="s">
        <v>11</v>
      </c>
      <c r="E22" s="31" t="s">
        <v>134</v>
      </c>
      <c r="F22" s="32" t="s">
        <v>101</v>
      </c>
      <c r="G22" s="33">
        <v>375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33</v>
      </c>
      <c r="B23" s="36"/>
      <c r="C23" s="37"/>
      <c r="D23" s="37"/>
      <c r="E23" s="31" t="s">
        <v>1139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1140</v>
      </c>
      <c r="F24" s="37"/>
      <c r="G24" s="37"/>
      <c r="H24" s="37"/>
      <c r="I24" s="37"/>
      <c r="J24" s="38"/>
    </row>
    <row r="25" ht="86.4">
      <c r="A25" s="29" t="s">
        <v>37</v>
      </c>
      <c r="B25" s="36"/>
      <c r="C25" s="37"/>
      <c r="D25" s="37"/>
      <c r="E25" s="31" t="s">
        <v>137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138</v>
      </c>
      <c r="D26" s="29" t="s">
        <v>11</v>
      </c>
      <c r="E26" s="31" t="s">
        <v>139</v>
      </c>
      <c r="F26" s="32" t="s">
        <v>107</v>
      </c>
      <c r="G26" s="33">
        <v>5000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33</v>
      </c>
      <c r="B27" s="36"/>
      <c r="C27" s="37"/>
      <c r="D27" s="37"/>
      <c r="E27" s="31" t="s">
        <v>1141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1142</v>
      </c>
      <c r="F28" s="37"/>
      <c r="G28" s="37"/>
      <c r="H28" s="37"/>
      <c r="I28" s="37"/>
      <c r="J28" s="38"/>
    </row>
    <row r="29" ht="86.4">
      <c r="A29" s="29" t="s">
        <v>37</v>
      </c>
      <c r="B29" s="36"/>
      <c r="C29" s="37"/>
      <c r="D29" s="37"/>
      <c r="E29" s="31" t="s">
        <v>137</v>
      </c>
      <c r="F29" s="37"/>
      <c r="G29" s="37"/>
      <c r="H29" s="37"/>
      <c r="I29" s="37"/>
      <c r="J29" s="38"/>
    </row>
    <row r="30">
      <c r="A30" s="23" t="s">
        <v>26</v>
      </c>
      <c r="B30" s="24"/>
      <c r="C30" s="25" t="s">
        <v>226</v>
      </c>
      <c r="D30" s="26"/>
      <c r="E30" s="23" t="s">
        <v>227</v>
      </c>
      <c r="F30" s="26"/>
      <c r="G30" s="26"/>
      <c r="H30" s="26"/>
      <c r="I30" s="27">
        <f>SUMIFS(I31:I50,A31:A50,"P")</f>
        <v>0</v>
      </c>
      <c r="J30" s="28"/>
    </row>
    <row r="31">
      <c r="A31" s="29" t="s">
        <v>29</v>
      </c>
      <c r="B31" s="29">
        <v>6</v>
      </c>
      <c r="C31" s="30" t="s">
        <v>1143</v>
      </c>
      <c r="D31" s="29" t="s">
        <v>11</v>
      </c>
      <c r="E31" s="31" t="s">
        <v>1144</v>
      </c>
      <c r="F31" s="32" t="s">
        <v>192</v>
      </c>
      <c r="G31" s="33">
        <v>2500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33</v>
      </c>
      <c r="B32" s="36"/>
      <c r="C32" s="37"/>
      <c r="D32" s="37"/>
      <c r="E32" s="40" t="s">
        <v>11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1145</v>
      </c>
      <c r="F33" s="37"/>
      <c r="G33" s="37"/>
      <c r="H33" s="37"/>
      <c r="I33" s="37"/>
      <c r="J33" s="38"/>
    </row>
    <row r="34" ht="115.2">
      <c r="A34" s="29" t="s">
        <v>37</v>
      </c>
      <c r="B34" s="36"/>
      <c r="C34" s="37"/>
      <c r="D34" s="37"/>
      <c r="E34" s="31" t="s">
        <v>245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1146</v>
      </c>
      <c r="D35" s="29" t="s">
        <v>11</v>
      </c>
      <c r="E35" s="31" t="s">
        <v>1147</v>
      </c>
      <c r="F35" s="32" t="s">
        <v>192</v>
      </c>
      <c r="G35" s="33">
        <v>3000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33</v>
      </c>
      <c r="B36" s="36"/>
      <c r="C36" s="37"/>
      <c r="D36" s="37"/>
      <c r="E36" s="40" t="s">
        <v>11</v>
      </c>
      <c r="F36" s="37"/>
      <c r="G36" s="37"/>
      <c r="H36" s="37"/>
      <c r="I36" s="37"/>
      <c r="J36" s="38"/>
    </row>
    <row r="37">
      <c r="A37" s="29" t="s">
        <v>35</v>
      </c>
      <c r="B37" s="36"/>
      <c r="C37" s="37"/>
      <c r="D37" s="37"/>
      <c r="E37" s="39" t="s">
        <v>1148</v>
      </c>
      <c r="F37" s="37"/>
      <c r="G37" s="37"/>
      <c r="H37" s="37"/>
      <c r="I37" s="37"/>
      <c r="J37" s="38"/>
    </row>
    <row r="38" ht="72">
      <c r="A38" s="29" t="s">
        <v>37</v>
      </c>
      <c r="B38" s="36"/>
      <c r="C38" s="37"/>
      <c r="D38" s="37"/>
      <c r="E38" s="31" t="s">
        <v>259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918</v>
      </c>
      <c r="D39" s="29" t="s">
        <v>11</v>
      </c>
      <c r="E39" s="31" t="s">
        <v>919</v>
      </c>
      <c r="F39" s="32" t="s">
        <v>192</v>
      </c>
      <c r="G39" s="33">
        <v>15000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33</v>
      </c>
      <c r="B40" s="36"/>
      <c r="C40" s="37"/>
      <c r="D40" s="37"/>
      <c r="E40" s="40" t="s">
        <v>11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1149</v>
      </c>
      <c r="F41" s="37"/>
      <c r="G41" s="37"/>
      <c r="H41" s="37"/>
      <c r="I41" s="37"/>
      <c r="J41" s="38"/>
    </row>
    <row r="42" ht="72">
      <c r="A42" s="29" t="s">
        <v>37</v>
      </c>
      <c r="B42" s="36"/>
      <c r="C42" s="37"/>
      <c r="D42" s="37"/>
      <c r="E42" s="31" t="s">
        <v>259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1150</v>
      </c>
      <c r="D43" s="29" t="s">
        <v>11</v>
      </c>
      <c r="E43" s="31" t="s">
        <v>1151</v>
      </c>
      <c r="F43" s="32" t="s">
        <v>192</v>
      </c>
      <c r="G43" s="33">
        <v>15000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33</v>
      </c>
      <c r="B44" s="36"/>
      <c r="C44" s="37"/>
      <c r="D44" s="37"/>
      <c r="E44" s="40" t="s">
        <v>11</v>
      </c>
      <c r="F44" s="37"/>
      <c r="G44" s="37"/>
      <c r="H44" s="37"/>
      <c r="I44" s="37"/>
      <c r="J44" s="38"/>
    </row>
    <row r="45">
      <c r="A45" s="29" t="s">
        <v>35</v>
      </c>
      <c r="B45" s="36"/>
      <c r="C45" s="37"/>
      <c r="D45" s="37"/>
      <c r="E45" s="39" t="s">
        <v>1149</v>
      </c>
      <c r="F45" s="37"/>
      <c r="G45" s="37"/>
      <c r="H45" s="37"/>
      <c r="I45" s="37"/>
      <c r="J45" s="38"/>
    </row>
    <row r="46" ht="158.4">
      <c r="A46" s="29" t="s">
        <v>37</v>
      </c>
      <c r="B46" s="36"/>
      <c r="C46" s="37"/>
      <c r="D46" s="37"/>
      <c r="E46" s="31" t="s">
        <v>273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294</v>
      </c>
      <c r="D47" s="29" t="s">
        <v>11</v>
      </c>
      <c r="E47" s="31" t="s">
        <v>295</v>
      </c>
      <c r="F47" s="32" t="s">
        <v>101</v>
      </c>
      <c r="G47" s="33">
        <v>180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33</v>
      </c>
      <c r="B48" s="36"/>
      <c r="C48" s="37"/>
      <c r="D48" s="37"/>
      <c r="E48" s="40" t="s">
        <v>11</v>
      </c>
      <c r="F48" s="37"/>
      <c r="G48" s="37"/>
      <c r="H48" s="37"/>
      <c r="I48" s="37"/>
      <c r="J48" s="38"/>
    </row>
    <row r="49">
      <c r="A49" s="29" t="s">
        <v>35</v>
      </c>
      <c r="B49" s="36"/>
      <c r="C49" s="37"/>
      <c r="D49" s="37"/>
      <c r="E49" s="39" t="s">
        <v>1152</v>
      </c>
      <c r="F49" s="37"/>
      <c r="G49" s="37"/>
      <c r="H49" s="37"/>
      <c r="I49" s="37"/>
      <c r="J49" s="38"/>
    </row>
    <row r="50" ht="244.8">
      <c r="A50" s="29" t="s">
        <v>37</v>
      </c>
      <c r="B50" s="36"/>
      <c r="C50" s="37"/>
      <c r="D50" s="37"/>
      <c r="E50" s="31" t="s">
        <v>297</v>
      </c>
      <c r="F50" s="37"/>
      <c r="G50" s="37"/>
      <c r="H50" s="37"/>
      <c r="I50" s="37"/>
      <c r="J50" s="38"/>
    </row>
    <row r="51">
      <c r="A51" s="23" t="s">
        <v>26</v>
      </c>
      <c r="B51" s="24"/>
      <c r="C51" s="25" t="s">
        <v>328</v>
      </c>
      <c r="D51" s="26"/>
      <c r="E51" s="23" t="s">
        <v>329</v>
      </c>
      <c r="F51" s="26"/>
      <c r="G51" s="26"/>
      <c r="H51" s="26"/>
      <c r="I51" s="27">
        <f>SUMIFS(I52:I55,A52:A55,"P")</f>
        <v>0</v>
      </c>
      <c r="J51" s="28"/>
    </row>
    <row r="52">
      <c r="A52" s="29" t="s">
        <v>29</v>
      </c>
      <c r="B52" s="29">
        <v>11</v>
      </c>
      <c r="C52" s="30" t="s">
        <v>1087</v>
      </c>
      <c r="D52" s="29" t="s">
        <v>11</v>
      </c>
      <c r="E52" s="31" t="s">
        <v>1088</v>
      </c>
      <c r="F52" s="32" t="s">
        <v>192</v>
      </c>
      <c r="G52" s="33">
        <v>15000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33</v>
      </c>
      <c r="B53" s="36"/>
      <c r="C53" s="37"/>
      <c r="D53" s="37"/>
      <c r="E53" s="31" t="s">
        <v>1153</v>
      </c>
      <c r="F53" s="37"/>
      <c r="G53" s="37"/>
      <c r="H53" s="37"/>
      <c r="I53" s="37"/>
      <c r="J53" s="38"/>
    </row>
    <row r="54">
      <c r="A54" s="29" t="s">
        <v>35</v>
      </c>
      <c r="B54" s="36"/>
      <c r="C54" s="37"/>
      <c r="D54" s="37"/>
      <c r="E54" s="39" t="s">
        <v>1154</v>
      </c>
      <c r="F54" s="37"/>
      <c r="G54" s="37"/>
      <c r="H54" s="37"/>
      <c r="I54" s="37"/>
      <c r="J54" s="38"/>
    </row>
    <row r="55" ht="28.8">
      <c r="A55" s="29" t="s">
        <v>37</v>
      </c>
      <c r="B55" s="41"/>
      <c r="C55" s="42"/>
      <c r="D55" s="42"/>
      <c r="E55" s="31" t="s">
        <v>1089</v>
      </c>
      <c r="F55" s="42"/>
      <c r="G55" s="42"/>
      <c r="H55" s="42"/>
      <c r="I55" s="42"/>
      <c r="J5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80</v>
      </c>
      <c r="I3" s="16">
        <f>SUMIFS(I9:I319,A9:A319,"SD")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80</v>
      </c>
      <c r="D5" s="13"/>
      <c r="E5" s="14" t="s">
        <v>81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28.8">
      <c r="A10" s="29" t="s">
        <v>29</v>
      </c>
      <c r="B10" s="29">
        <v>1</v>
      </c>
      <c r="C10" s="30" t="s">
        <v>82</v>
      </c>
      <c r="D10" s="29" t="s">
        <v>11</v>
      </c>
      <c r="E10" s="31" t="s">
        <v>83</v>
      </c>
      <c r="F10" s="32" t="s">
        <v>84</v>
      </c>
      <c r="G10" s="33">
        <v>2550.04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85</v>
      </c>
      <c r="F11" s="37"/>
      <c r="G11" s="37"/>
      <c r="H11" s="37"/>
      <c r="I11" s="37"/>
      <c r="J11" s="38"/>
    </row>
    <row r="12" ht="144">
      <c r="A12" s="29" t="s">
        <v>35</v>
      </c>
      <c r="B12" s="36"/>
      <c r="C12" s="37"/>
      <c r="D12" s="37"/>
      <c r="E12" s="39" t="s">
        <v>86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88</v>
      </c>
      <c r="D14" s="29" t="s">
        <v>89</v>
      </c>
      <c r="E14" s="31" t="s">
        <v>90</v>
      </c>
      <c r="F14" s="32" t="s">
        <v>84</v>
      </c>
      <c r="G14" s="33">
        <v>1407.472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91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92</v>
      </c>
      <c r="F16" s="37"/>
      <c r="G16" s="37"/>
      <c r="H16" s="37"/>
      <c r="I16" s="37"/>
      <c r="J16" s="38"/>
    </row>
    <row r="17">
      <c r="A17" s="29" t="s">
        <v>37</v>
      </c>
      <c r="B17" s="36"/>
      <c r="C17" s="37"/>
      <c r="D17" s="37"/>
      <c r="E17" s="40" t="s">
        <v>11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93</v>
      </c>
      <c r="D18" s="29" t="s">
        <v>11</v>
      </c>
      <c r="E18" s="31" t="s">
        <v>94</v>
      </c>
      <c r="F18" s="32" t="s">
        <v>84</v>
      </c>
      <c r="G18" s="33">
        <v>8.8019999999999996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95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96</v>
      </c>
      <c r="F20" s="37"/>
      <c r="G20" s="37"/>
      <c r="H20" s="37"/>
      <c r="I20" s="37"/>
      <c r="J20" s="38"/>
    </row>
    <row r="21" ht="158.4">
      <c r="A21" s="29" t="s">
        <v>37</v>
      </c>
      <c r="B21" s="36"/>
      <c r="C21" s="37"/>
      <c r="D21" s="37"/>
      <c r="E21" s="31" t="s">
        <v>87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97</v>
      </c>
      <c r="D22" s="26"/>
      <c r="E22" s="23" t="s">
        <v>98</v>
      </c>
      <c r="F22" s="26"/>
      <c r="G22" s="26"/>
      <c r="H22" s="26"/>
      <c r="I22" s="27">
        <f>SUMIFS(I23:I118,A23:A118,"P")</f>
        <v>0</v>
      </c>
      <c r="J22" s="28"/>
    </row>
    <row r="23" ht="28.8">
      <c r="A23" s="29" t="s">
        <v>29</v>
      </c>
      <c r="B23" s="29">
        <v>4</v>
      </c>
      <c r="C23" s="30" t="s">
        <v>99</v>
      </c>
      <c r="D23" s="29" t="s">
        <v>11</v>
      </c>
      <c r="E23" s="31" t="s">
        <v>100</v>
      </c>
      <c r="F23" s="32" t="s">
        <v>101</v>
      </c>
      <c r="G23" s="33">
        <v>639.75999999999999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2">
      <c r="A24" s="29" t="s">
        <v>33</v>
      </c>
      <c r="B24" s="36"/>
      <c r="C24" s="37"/>
      <c r="D24" s="37"/>
      <c r="E24" s="31" t="s">
        <v>102</v>
      </c>
      <c r="F24" s="37"/>
      <c r="G24" s="37"/>
      <c r="H24" s="37"/>
      <c r="I24" s="37"/>
      <c r="J24" s="38"/>
    </row>
    <row r="25">
      <c r="A25" s="29" t="s">
        <v>35</v>
      </c>
      <c r="B25" s="36"/>
      <c r="C25" s="37"/>
      <c r="D25" s="37"/>
      <c r="E25" s="39" t="s">
        <v>103</v>
      </c>
      <c r="F25" s="37"/>
      <c r="G25" s="37"/>
      <c r="H25" s="37"/>
      <c r="I25" s="37"/>
      <c r="J25" s="38"/>
    </row>
    <row r="26" ht="72">
      <c r="A26" s="29" t="s">
        <v>37</v>
      </c>
      <c r="B26" s="36"/>
      <c r="C26" s="37"/>
      <c r="D26" s="37"/>
      <c r="E26" s="31" t="s">
        <v>104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105</v>
      </c>
      <c r="D27" s="29" t="s">
        <v>11</v>
      </c>
      <c r="E27" s="31" t="s">
        <v>106</v>
      </c>
      <c r="F27" s="32" t="s">
        <v>107</v>
      </c>
      <c r="G27" s="33">
        <v>97.799999999999997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72">
      <c r="A28" s="29" t="s">
        <v>33</v>
      </c>
      <c r="B28" s="36"/>
      <c r="C28" s="37"/>
      <c r="D28" s="37"/>
      <c r="E28" s="31" t="s">
        <v>108</v>
      </c>
      <c r="F28" s="37"/>
      <c r="G28" s="37"/>
      <c r="H28" s="37"/>
      <c r="I28" s="37"/>
      <c r="J28" s="38"/>
    </row>
    <row r="29">
      <c r="A29" s="29" t="s">
        <v>35</v>
      </c>
      <c r="B29" s="36"/>
      <c r="C29" s="37"/>
      <c r="D29" s="37"/>
      <c r="E29" s="39" t="s">
        <v>109</v>
      </c>
      <c r="F29" s="37"/>
      <c r="G29" s="37"/>
      <c r="H29" s="37"/>
      <c r="I29" s="37"/>
      <c r="J29" s="38"/>
    </row>
    <row r="30" ht="72">
      <c r="A30" s="29" t="s">
        <v>37</v>
      </c>
      <c r="B30" s="36"/>
      <c r="C30" s="37"/>
      <c r="D30" s="37"/>
      <c r="E30" s="31" t="s">
        <v>104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110</v>
      </c>
      <c r="D31" s="29" t="s">
        <v>11</v>
      </c>
      <c r="E31" s="31" t="s">
        <v>111</v>
      </c>
      <c r="F31" s="32" t="s">
        <v>101</v>
      </c>
      <c r="G31" s="33">
        <v>767.5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72">
      <c r="A32" s="29" t="s">
        <v>33</v>
      </c>
      <c r="B32" s="36"/>
      <c r="C32" s="37"/>
      <c r="D32" s="37"/>
      <c r="E32" s="31" t="s">
        <v>112</v>
      </c>
      <c r="F32" s="37"/>
      <c r="G32" s="37"/>
      <c r="H32" s="37"/>
      <c r="I32" s="37"/>
      <c r="J32" s="38"/>
    </row>
    <row r="33" ht="57.6">
      <c r="A33" s="29" t="s">
        <v>35</v>
      </c>
      <c r="B33" s="36"/>
      <c r="C33" s="37"/>
      <c r="D33" s="37"/>
      <c r="E33" s="39" t="s">
        <v>113</v>
      </c>
      <c r="F33" s="37"/>
      <c r="G33" s="37"/>
      <c r="H33" s="37"/>
      <c r="I33" s="37"/>
      <c r="J33" s="38"/>
    </row>
    <row r="34" ht="72">
      <c r="A34" s="29" t="s">
        <v>37</v>
      </c>
      <c r="B34" s="36"/>
      <c r="C34" s="37"/>
      <c r="D34" s="37"/>
      <c r="E34" s="31" t="s">
        <v>104</v>
      </c>
      <c r="F34" s="37"/>
      <c r="G34" s="37"/>
      <c r="H34" s="37"/>
      <c r="I34" s="37"/>
      <c r="J34" s="38"/>
    </row>
    <row r="35" ht="28.8">
      <c r="A35" s="29" t="s">
        <v>29</v>
      </c>
      <c r="B35" s="29">
        <v>7</v>
      </c>
      <c r="C35" s="30" t="s">
        <v>114</v>
      </c>
      <c r="D35" s="29" t="s">
        <v>11</v>
      </c>
      <c r="E35" s="31" t="s">
        <v>115</v>
      </c>
      <c r="F35" s="32" t="s">
        <v>101</v>
      </c>
      <c r="G35" s="33">
        <v>26.141999999999999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86.4">
      <c r="A36" s="29" t="s">
        <v>33</v>
      </c>
      <c r="B36" s="36"/>
      <c r="C36" s="37"/>
      <c r="D36" s="37"/>
      <c r="E36" s="31" t="s">
        <v>116</v>
      </c>
      <c r="F36" s="37"/>
      <c r="G36" s="37"/>
      <c r="H36" s="37"/>
      <c r="I36" s="37"/>
      <c r="J36" s="38"/>
    </row>
    <row r="37" ht="43.2">
      <c r="A37" s="29" t="s">
        <v>35</v>
      </c>
      <c r="B37" s="36"/>
      <c r="C37" s="37"/>
      <c r="D37" s="37"/>
      <c r="E37" s="39" t="s">
        <v>117</v>
      </c>
      <c r="F37" s="37"/>
      <c r="G37" s="37"/>
      <c r="H37" s="37"/>
      <c r="I37" s="37"/>
      <c r="J37" s="38"/>
    </row>
    <row r="38" ht="72">
      <c r="A38" s="29" t="s">
        <v>37</v>
      </c>
      <c r="B38" s="36"/>
      <c r="C38" s="37"/>
      <c r="D38" s="37"/>
      <c r="E38" s="31" t="s">
        <v>104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118</v>
      </c>
      <c r="D39" s="29" t="s">
        <v>11</v>
      </c>
      <c r="E39" s="31" t="s">
        <v>119</v>
      </c>
      <c r="F39" s="32" t="s">
        <v>101</v>
      </c>
      <c r="G39" s="33">
        <v>95.200000000000003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33</v>
      </c>
      <c r="B40" s="36"/>
      <c r="C40" s="37"/>
      <c r="D40" s="37"/>
      <c r="E40" s="31" t="s">
        <v>120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121</v>
      </c>
      <c r="F41" s="37"/>
      <c r="G41" s="37"/>
      <c r="H41" s="37"/>
      <c r="I41" s="37"/>
      <c r="J41" s="38"/>
    </row>
    <row r="42" ht="43.2">
      <c r="A42" s="29" t="s">
        <v>37</v>
      </c>
      <c r="B42" s="36"/>
      <c r="C42" s="37"/>
      <c r="D42" s="37"/>
      <c r="E42" s="31" t="s">
        <v>122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123</v>
      </c>
      <c r="D43" s="29" t="s">
        <v>11</v>
      </c>
      <c r="E43" s="31" t="s">
        <v>124</v>
      </c>
      <c r="F43" s="32" t="s">
        <v>101</v>
      </c>
      <c r="G43" s="33">
        <v>250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57.6">
      <c r="A44" s="29" t="s">
        <v>33</v>
      </c>
      <c r="B44" s="36"/>
      <c r="C44" s="37"/>
      <c r="D44" s="37"/>
      <c r="E44" s="31" t="s">
        <v>125</v>
      </c>
      <c r="F44" s="37"/>
      <c r="G44" s="37"/>
      <c r="H44" s="37"/>
      <c r="I44" s="37"/>
      <c r="J44" s="38"/>
    </row>
    <row r="45">
      <c r="A45" s="29" t="s">
        <v>35</v>
      </c>
      <c r="B45" s="36"/>
      <c r="C45" s="37"/>
      <c r="D45" s="37"/>
      <c r="E45" s="39" t="s">
        <v>126</v>
      </c>
      <c r="F45" s="37"/>
      <c r="G45" s="37"/>
      <c r="H45" s="37"/>
      <c r="I45" s="37"/>
      <c r="J45" s="38"/>
    </row>
    <row r="46" ht="409.5">
      <c r="A46" s="29" t="s">
        <v>37</v>
      </c>
      <c r="B46" s="36"/>
      <c r="C46" s="37"/>
      <c r="D46" s="37"/>
      <c r="E46" s="31" t="s">
        <v>127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128</v>
      </c>
      <c r="D47" s="29" t="s">
        <v>11</v>
      </c>
      <c r="E47" s="31" t="s">
        <v>129</v>
      </c>
      <c r="F47" s="32" t="s">
        <v>101</v>
      </c>
      <c r="G47" s="33">
        <v>72.359999999999999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33</v>
      </c>
      <c r="B48" s="36"/>
      <c r="C48" s="37"/>
      <c r="D48" s="37"/>
      <c r="E48" s="31" t="s">
        <v>130</v>
      </c>
      <c r="F48" s="37"/>
      <c r="G48" s="37"/>
      <c r="H48" s="37"/>
      <c r="I48" s="37"/>
      <c r="J48" s="38"/>
    </row>
    <row r="49">
      <c r="A49" s="29" t="s">
        <v>35</v>
      </c>
      <c r="B49" s="36"/>
      <c r="C49" s="37"/>
      <c r="D49" s="37"/>
      <c r="E49" s="39" t="s">
        <v>131</v>
      </c>
      <c r="F49" s="37"/>
      <c r="G49" s="37"/>
      <c r="H49" s="37"/>
      <c r="I49" s="37"/>
      <c r="J49" s="38"/>
    </row>
    <row r="50" ht="360">
      <c r="A50" s="29" t="s">
        <v>37</v>
      </c>
      <c r="B50" s="36"/>
      <c r="C50" s="37"/>
      <c r="D50" s="37"/>
      <c r="E50" s="31" t="s">
        <v>132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133</v>
      </c>
      <c r="D51" s="29" t="s">
        <v>11</v>
      </c>
      <c r="E51" s="31" t="s">
        <v>134</v>
      </c>
      <c r="F51" s="32" t="s">
        <v>101</v>
      </c>
      <c r="G51" s="33">
        <v>181.94999999999999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57.6">
      <c r="A52" s="29" t="s">
        <v>33</v>
      </c>
      <c r="B52" s="36"/>
      <c r="C52" s="37"/>
      <c r="D52" s="37"/>
      <c r="E52" s="31" t="s">
        <v>135</v>
      </c>
      <c r="F52" s="37"/>
      <c r="G52" s="37"/>
      <c r="H52" s="37"/>
      <c r="I52" s="37"/>
      <c r="J52" s="38"/>
    </row>
    <row r="53" ht="43.2">
      <c r="A53" s="29" t="s">
        <v>35</v>
      </c>
      <c r="B53" s="36"/>
      <c r="C53" s="37"/>
      <c r="D53" s="37"/>
      <c r="E53" s="39" t="s">
        <v>136</v>
      </c>
      <c r="F53" s="37"/>
      <c r="G53" s="37"/>
      <c r="H53" s="37"/>
      <c r="I53" s="37"/>
      <c r="J53" s="38"/>
    </row>
    <row r="54" ht="86.4">
      <c r="A54" s="29" t="s">
        <v>37</v>
      </c>
      <c r="B54" s="36"/>
      <c r="C54" s="37"/>
      <c r="D54" s="37"/>
      <c r="E54" s="31" t="s">
        <v>137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138</v>
      </c>
      <c r="D55" s="29" t="s">
        <v>11</v>
      </c>
      <c r="E55" s="31" t="s">
        <v>139</v>
      </c>
      <c r="F55" s="32" t="s">
        <v>107</v>
      </c>
      <c r="G55" s="33">
        <v>565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57.6">
      <c r="A56" s="29" t="s">
        <v>33</v>
      </c>
      <c r="B56" s="36"/>
      <c r="C56" s="37"/>
      <c r="D56" s="37"/>
      <c r="E56" s="31" t="s">
        <v>140</v>
      </c>
      <c r="F56" s="37"/>
      <c r="G56" s="37"/>
      <c r="H56" s="37"/>
      <c r="I56" s="37"/>
      <c r="J56" s="38"/>
    </row>
    <row r="57" ht="43.2">
      <c r="A57" s="29" t="s">
        <v>35</v>
      </c>
      <c r="B57" s="36"/>
      <c r="C57" s="37"/>
      <c r="D57" s="37"/>
      <c r="E57" s="39" t="s">
        <v>141</v>
      </c>
      <c r="F57" s="37"/>
      <c r="G57" s="37"/>
      <c r="H57" s="37"/>
      <c r="I57" s="37"/>
      <c r="J57" s="38"/>
    </row>
    <row r="58" ht="86.4">
      <c r="A58" s="29" t="s">
        <v>37</v>
      </c>
      <c r="B58" s="36"/>
      <c r="C58" s="37"/>
      <c r="D58" s="37"/>
      <c r="E58" s="31" t="s">
        <v>137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142</v>
      </c>
      <c r="D59" s="29" t="s">
        <v>11</v>
      </c>
      <c r="E59" s="31" t="s">
        <v>143</v>
      </c>
      <c r="F59" s="32" t="s">
        <v>72</v>
      </c>
      <c r="G59" s="33">
        <v>7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3.2">
      <c r="A60" s="29" t="s">
        <v>33</v>
      </c>
      <c r="B60" s="36"/>
      <c r="C60" s="37"/>
      <c r="D60" s="37"/>
      <c r="E60" s="31" t="s">
        <v>144</v>
      </c>
      <c r="F60" s="37"/>
      <c r="G60" s="37"/>
      <c r="H60" s="37"/>
      <c r="I60" s="37"/>
      <c r="J60" s="38"/>
    </row>
    <row r="61">
      <c r="A61" s="29" t="s">
        <v>35</v>
      </c>
      <c r="B61" s="36"/>
      <c r="C61" s="37"/>
      <c r="D61" s="37"/>
      <c r="E61" s="39" t="s">
        <v>145</v>
      </c>
      <c r="F61" s="37"/>
      <c r="G61" s="37"/>
      <c r="H61" s="37"/>
      <c r="I61" s="37"/>
      <c r="J61" s="38"/>
    </row>
    <row r="62" ht="86.4">
      <c r="A62" s="29" t="s">
        <v>37</v>
      </c>
      <c r="B62" s="36"/>
      <c r="C62" s="37"/>
      <c r="D62" s="37"/>
      <c r="E62" s="31" t="s">
        <v>137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146</v>
      </c>
      <c r="D63" s="29" t="s">
        <v>11</v>
      </c>
      <c r="E63" s="31" t="s">
        <v>147</v>
      </c>
      <c r="F63" s="32" t="s">
        <v>107</v>
      </c>
      <c r="G63" s="33">
        <v>84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72">
      <c r="A64" s="29" t="s">
        <v>33</v>
      </c>
      <c r="B64" s="36"/>
      <c r="C64" s="37"/>
      <c r="D64" s="37"/>
      <c r="E64" s="31" t="s">
        <v>148</v>
      </c>
      <c r="F64" s="37"/>
      <c r="G64" s="37"/>
      <c r="H64" s="37"/>
      <c r="I64" s="37"/>
      <c r="J64" s="38"/>
    </row>
    <row r="65">
      <c r="A65" s="29" t="s">
        <v>35</v>
      </c>
      <c r="B65" s="36"/>
      <c r="C65" s="37"/>
      <c r="D65" s="37"/>
      <c r="E65" s="39" t="s">
        <v>149</v>
      </c>
      <c r="F65" s="37"/>
      <c r="G65" s="37"/>
      <c r="H65" s="37"/>
      <c r="I65" s="37"/>
      <c r="J65" s="38"/>
    </row>
    <row r="66" ht="86.4">
      <c r="A66" s="29" t="s">
        <v>37</v>
      </c>
      <c r="B66" s="36"/>
      <c r="C66" s="37"/>
      <c r="D66" s="37"/>
      <c r="E66" s="31" t="s">
        <v>137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150</v>
      </c>
      <c r="D67" s="29" t="s">
        <v>11</v>
      </c>
      <c r="E67" s="31" t="s">
        <v>151</v>
      </c>
      <c r="F67" s="32" t="s">
        <v>107</v>
      </c>
      <c r="G67" s="33">
        <v>126.59999999999999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72">
      <c r="A68" s="29" t="s">
        <v>33</v>
      </c>
      <c r="B68" s="36"/>
      <c r="C68" s="37"/>
      <c r="D68" s="37"/>
      <c r="E68" s="31" t="s">
        <v>152</v>
      </c>
      <c r="F68" s="37"/>
      <c r="G68" s="37"/>
      <c r="H68" s="37"/>
      <c r="I68" s="37"/>
      <c r="J68" s="38"/>
    </row>
    <row r="69">
      <c r="A69" s="29" t="s">
        <v>35</v>
      </c>
      <c r="B69" s="36"/>
      <c r="C69" s="37"/>
      <c r="D69" s="37"/>
      <c r="E69" s="39" t="s">
        <v>153</v>
      </c>
      <c r="F69" s="37"/>
      <c r="G69" s="37"/>
      <c r="H69" s="37"/>
      <c r="I69" s="37"/>
      <c r="J69" s="38"/>
    </row>
    <row r="70" ht="86.4">
      <c r="A70" s="29" t="s">
        <v>37</v>
      </c>
      <c r="B70" s="36"/>
      <c r="C70" s="37"/>
      <c r="D70" s="37"/>
      <c r="E70" s="31" t="s">
        <v>137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154</v>
      </c>
      <c r="D71" s="29" t="s">
        <v>97</v>
      </c>
      <c r="E71" s="31" t="s">
        <v>155</v>
      </c>
      <c r="F71" s="32" t="s">
        <v>101</v>
      </c>
      <c r="G71" s="33">
        <v>625.00999999999999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72">
      <c r="A72" s="29" t="s">
        <v>33</v>
      </c>
      <c r="B72" s="36"/>
      <c r="C72" s="37"/>
      <c r="D72" s="37"/>
      <c r="E72" s="31" t="s">
        <v>156</v>
      </c>
      <c r="F72" s="37"/>
      <c r="G72" s="37"/>
      <c r="H72" s="37"/>
      <c r="I72" s="37"/>
      <c r="J72" s="38"/>
    </row>
    <row r="73" ht="43.2">
      <c r="A73" s="29" t="s">
        <v>35</v>
      </c>
      <c r="B73" s="36"/>
      <c r="C73" s="37"/>
      <c r="D73" s="37"/>
      <c r="E73" s="39" t="s">
        <v>157</v>
      </c>
      <c r="F73" s="37"/>
      <c r="G73" s="37"/>
      <c r="H73" s="37"/>
      <c r="I73" s="37"/>
      <c r="J73" s="38"/>
    </row>
    <row r="74" ht="374.4">
      <c r="A74" s="29" t="s">
        <v>37</v>
      </c>
      <c r="B74" s="36"/>
      <c r="C74" s="37"/>
      <c r="D74" s="37"/>
      <c r="E74" s="31" t="s">
        <v>158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154</v>
      </c>
      <c r="D75" s="29" t="s">
        <v>159</v>
      </c>
      <c r="E75" s="31" t="s">
        <v>155</v>
      </c>
      <c r="F75" s="32" t="s">
        <v>101</v>
      </c>
      <c r="G75" s="33">
        <v>49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57.6">
      <c r="A76" s="29" t="s">
        <v>33</v>
      </c>
      <c r="B76" s="36"/>
      <c r="C76" s="37"/>
      <c r="D76" s="37"/>
      <c r="E76" s="31" t="s">
        <v>160</v>
      </c>
      <c r="F76" s="37"/>
      <c r="G76" s="37"/>
      <c r="H76" s="37"/>
      <c r="I76" s="37"/>
      <c r="J76" s="38"/>
    </row>
    <row r="77" ht="43.2">
      <c r="A77" s="29" t="s">
        <v>35</v>
      </c>
      <c r="B77" s="36"/>
      <c r="C77" s="37"/>
      <c r="D77" s="37"/>
      <c r="E77" s="39" t="s">
        <v>161</v>
      </c>
      <c r="F77" s="37"/>
      <c r="G77" s="37"/>
      <c r="H77" s="37"/>
      <c r="I77" s="37"/>
      <c r="J77" s="38"/>
    </row>
    <row r="78" ht="374.4">
      <c r="A78" s="29" t="s">
        <v>37</v>
      </c>
      <c r="B78" s="36"/>
      <c r="C78" s="37"/>
      <c r="D78" s="37"/>
      <c r="E78" s="31" t="s">
        <v>158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162</v>
      </c>
      <c r="D79" s="29" t="s">
        <v>11</v>
      </c>
      <c r="E79" s="31" t="s">
        <v>163</v>
      </c>
      <c r="F79" s="32" t="s">
        <v>101</v>
      </c>
      <c r="G79" s="33">
        <v>6.75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57.6">
      <c r="A80" s="29" t="s">
        <v>33</v>
      </c>
      <c r="B80" s="36"/>
      <c r="C80" s="37"/>
      <c r="D80" s="37"/>
      <c r="E80" s="31" t="s">
        <v>164</v>
      </c>
      <c r="F80" s="37"/>
      <c r="G80" s="37"/>
      <c r="H80" s="37"/>
      <c r="I80" s="37"/>
      <c r="J80" s="38"/>
    </row>
    <row r="81">
      <c r="A81" s="29" t="s">
        <v>35</v>
      </c>
      <c r="B81" s="36"/>
      <c r="C81" s="37"/>
      <c r="D81" s="37"/>
      <c r="E81" s="39" t="s">
        <v>165</v>
      </c>
      <c r="F81" s="37"/>
      <c r="G81" s="37"/>
      <c r="H81" s="37"/>
      <c r="I81" s="37"/>
      <c r="J81" s="38"/>
    </row>
    <row r="82" ht="374.4">
      <c r="A82" s="29" t="s">
        <v>37</v>
      </c>
      <c r="B82" s="36"/>
      <c r="C82" s="37"/>
      <c r="D82" s="37"/>
      <c r="E82" s="31" t="s">
        <v>158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166</v>
      </c>
      <c r="D83" s="29" t="s">
        <v>11</v>
      </c>
      <c r="E83" s="31" t="s">
        <v>167</v>
      </c>
      <c r="F83" s="32" t="s">
        <v>101</v>
      </c>
      <c r="G83" s="33">
        <v>95.200000000000003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28.8">
      <c r="A84" s="29" t="s">
        <v>33</v>
      </c>
      <c r="B84" s="36"/>
      <c r="C84" s="37"/>
      <c r="D84" s="37"/>
      <c r="E84" s="31" t="s">
        <v>168</v>
      </c>
      <c r="F84" s="37"/>
      <c r="G84" s="37"/>
      <c r="H84" s="37"/>
      <c r="I84" s="37"/>
      <c r="J84" s="38"/>
    </row>
    <row r="85">
      <c r="A85" s="29" t="s">
        <v>35</v>
      </c>
      <c r="B85" s="36"/>
      <c r="C85" s="37"/>
      <c r="D85" s="37"/>
      <c r="E85" s="39" t="s">
        <v>169</v>
      </c>
      <c r="F85" s="37"/>
      <c r="G85" s="37"/>
      <c r="H85" s="37"/>
      <c r="I85" s="37"/>
      <c r="J85" s="38"/>
    </row>
    <row r="86" ht="216">
      <c r="A86" s="29" t="s">
        <v>37</v>
      </c>
      <c r="B86" s="36"/>
      <c r="C86" s="37"/>
      <c r="D86" s="37"/>
      <c r="E86" s="31" t="s">
        <v>170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171</v>
      </c>
      <c r="D87" s="29" t="s">
        <v>11</v>
      </c>
      <c r="E87" s="31" t="s">
        <v>172</v>
      </c>
      <c r="F87" s="32" t="s">
        <v>101</v>
      </c>
      <c r="G87" s="33">
        <v>55.950000000000003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28.8">
      <c r="A88" s="29" t="s">
        <v>33</v>
      </c>
      <c r="B88" s="36"/>
      <c r="C88" s="37"/>
      <c r="D88" s="37"/>
      <c r="E88" s="31" t="s">
        <v>173</v>
      </c>
      <c r="F88" s="37"/>
      <c r="G88" s="37"/>
      <c r="H88" s="37"/>
      <c r="I88" s="37"/>
      <c r="J88" s="38"/>
    </row>
    <row r="89" ht="43.2">
      <c r="A89" s="29" t="s">
        <v>35</v>
      </c>
      <c r="B89" s="36"/>
      <c r="C89" s="37"/>
      <c r="D89" s="37"/>
      <c r="E89" s="39" t="s">
        <v>174</v>
      </c>
      <c r="F89" s="37"/>
      <c r="G89" s="37"/>
      <c r="H89" s="37"/>
      <c r="I89" s="37"/>
      <c r="J89" s="38"/>
    </row>
    <row r="90" ht="288">
      <c r="A90" s="29" t="s">
        <v>37</v>
      </c>
      <c r="B90" s="36"/>
      <c r="C90" s="37"/>
      <c r="D90" s="37"/>
      <c r="E90" s="31" t="s">
        <v>175</v>
      </c>
      <c r="F90" s="37"/>
      <c r="G90" s="37"/>
      <c r="H90" s="37"/>
      <c r="I90" s="37"/>
      <c r="J90" s="38"/>
    </row>
    <row r="91">
      <c r="A91" s="29" t="s">
        <v>29</v>
      </c>
      <c r="B91" s="29">
        <v>21</v>
      </c>
      <c r="C91" s="30" t="s">
        <v>176</v>
      </c>
      <c r="D91" s="29" t="s">
        <v>97</v>
      </c>
      <c r="E91" s="31" t="s">
        <v>177</v>
      </c>
      <c r="F91" s="32" t="s">
        <v>101</v>
      </c>
      <c r="G91" s="33">
        <v>36.549999999999997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28.8">
      <c r="A92" s="29" t="s">
        <v>33</v>
      </c>
      <c r="B92" s="36"/>
      <c r="C92" s="37"/>
      <c r="D92" s="37"/>
      <c r="E92" s="31" t="s">
        <v>178</v>
      </c>
      <c r="F92" s="37"/>
      <c r="G92" s="37"/>
      <c r="H92" s="37"/>
      <c r="I92" s="37"/>
      <c r="J92" s="38"/>
    </row>
    <row r="93">
      <c r="A93" s="29" t="s">
        <v>35</v>
      </c>
      <c r="B93" s="36"/>
      <c r="C93" s="37"/>
      <c r="D93" s="37"/>
      <c r="E93" s="39" t="s">
        <v>179</v>
      </c>
      <c r="F93" s="37"/>
      <c r="G93" s="37"/>
      <c r="H93" s="37"/>
      <c r="I93" s="37"/>
      <c r="J93" s="38"/>
    </row>
    <row r="94" ht="273.6">
      <c r="A94" s="29" t="s">
        <v>37</v>
      </c>
      <c r="B94" s="36"/>
      <c r="C94" s="37"/>
      <c r="D94" s="37"/>
      <c r="E94" s="31" t="s">
        <v>180</v>
      </c>
      <c r="F94" s="37"/>
      <c r="G94" s="37"/>
      <c r="H94" s="37"/>
      <c r="I94" s="37"/>
      <c r="J94" s="38"/>
    </row>
    <row r="95">
      <c r="A95" s="29" t="s">
        <v>29</v>
      </c>
      <c r="B95" s="29">
        <v>22</v>
      </c>
      <c r="C95" s="30" t="s">
        <v>176</v>
      </c>
      <c r="D95" s="29" t="s">
        <v>159</v>
      </c>
      <c r="E95" s="31" t="s">
        <v>177</v>
      </c>
      <c r="F95" s="32" t="s">
        <v>101</v>
      </c>
      <c r="G95" s="33">
        <v>6.4500000000000002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28.8">
      <c r="A96" s="29" t="s">
        <v>33</v>
      </c>
      <c r="B96" s="36"/>
      <c r="C96" s="37"/>
      <c r="D96" s="37"/>
      <c r="E96" s="31" t="s">
        <v>181</v>
      </c>
      <c r="F96" s="37"/>
      <c r="G96" s="37"/>
      <c r="H96" s="37"/>
      <c r="I96" s="37"/>
      <c r="J96" s="38"/>
    </row>
    <row r="97">
      <c r="A97" s="29" t="s">
        <v>35</v>
      </c>
      <c r="B97" s="36"/>
      <c r="C97" s="37"/>
      <c r="D97" s="37"/>
      <c r="E97" s="39" t="s">
        <v>182</v>
      </c>
      <c r="F97" s="37"/>
      <c r="G97" s="37"/>
      <c r="H97" s="37"/>
      <c r="I97" s="37"/>
      <c r="J97" s="38"/>
    </row>
    <row r="98" ht="273.6">
      <c r="A98" s="29" t="s">
        <v>37</v>
      </c>
      <c r="B98" s="36"/>
      <c r="C98" s="37"/>
      <c r="D98" s="37"/>
      <c r="E98" s="31" t="s">
        <v>180</v>
      </c>
      <c r="F98" s="37"/>
      <c r="G98" s="37"/>
      <c r="H98" s="37"/>
      <c r="I98" s="37"/>
      <c r="J98" s="38"/>
    </row>
    <row r="99">
      <c r="A99" s="29" t="s">
        <v>29</v>
      </c>
      <c r="B99" s="29">
        <v>23</v>
      </c>
      <c r="C99" s="30" t="s">
        <v>176</v>
      </c>
      <c r="D99" s="29" t="s">
        <v>183</v>
      </c>
      <c r="E99" s="31" t="s">
        <v>177</v>
      </c>
      <c r="F99" s="32" t="s">
        <v>101</v>
      </c>
      <c r="G99" s="33">
        <v>7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33</v>
      </c>
      <c r="B100" s="36"/>
      <c r="C100" s="37"/>
      <c r="D100" s="37"/>
      <c r="E100" s="31" t="s">
        <v>184</v>
      </c>
      <c r="F100" s="37"/>
      <c r="G100" s="37"/>
      <c r="H100" s="37"/>
      <c r="I100" s="37"/>
      <c r="J100" s="38"/>
    </row>
    <row r="101">
      <c r="A101" s="29" t="s">
        <v>35</v>
      </c>
      <c r="B101" s="36"/>
      <c r="C101" s="37"/>
      <c r="D101" s="37"/>
      <c r="E101" s="39" t="s">
        <v>185</v>
      </c>
      <c r="F101" s="37"/>
      <c r="G101" s="37"/>
      <c r="H101" s="37"/>
      <c r="I101" s="37"/>
      <c r="J101" s="38"/>
    </row>
    <row r="102" ht="273.6">
      <c r="A102" s="29" t="s">
        <v>37</v>
      </c>
      <c r="B102" s="36"/>
      <c r="C102" s="37"/>
      <c r="D102" s="37"/>
      <c r="E102" s="31" t="s">
        <v>180</v>
      </c>
      <c r="F102" s="37"/>
      <c r="G102" s="37"/>
      <c r="H102" s="37"/>
      <c r="I102" s="37"/>
      <c r="J102" s="38"/>
    </row>
    <row r="103">
      <c r="A103" s="29" t="s">
        <v>29</v>
      </c>
      <c r="B103" s="29">
        <v>24</v>
      </c>
      <c r="C103" s="30" t="s">
        <v>186</v>
      </c>
      <c r="D103" s="29" t="s">
        <v>11</v>
      </c>
      <c r="E103" s="31" t="s">
        <v>187</v>
      </c>
      <c r="F103" s="32" t="s">
        <v>101</v>
      </c>
      <c r="G103" s="33">
        <v>6.75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28.8">
      <c r="A104" s="29" t="s">
        <v>33</v>
      </c>
      <c r="B104" s="36"/>
      <c r="C104" s="37"/>
      <c r="D104" s="37"/>
      <c r="E104" s="31" t="s">
        <v>188</v>
      </c>
      <c r="F104" s="37"/>
      <c r="G104" s="37"/>
      <c r="H104" s="37"/>
      <c r="I104" s="37"/>
      <c r="J104" s="38"/>
    </row>
    <row r="105">
      <c r="A105" s="29" t="s">
        <v>35</v>
      </c>
      <c r="B105" s="36"/>
      <c r="C105" s="37"/>
      <c r="D105" s="37"/>
      <c r="E105" s="39" t="s">
        <v>165</v>
      </c>
      <c r="F105" s="37"/>
      <c r="G105" s="37"/>
      <c r="H105" s="37"/>
      <c r="I105" s="37"/>
      <c r="J105" s="38"/>
    </row>
    <row r="106" ht="360">
      <c r="A106" s="29" t="s">
        <v>37</v>
      </c>
      <c r="B106" s="36"/>
      <c r="C106" s="37"/>
      <c r="D106" s="37"/>
      <c r="E106" s="31" t="s">
        <v>189</v>
      </c>
      <c r="F106" s="37"/>
      <c r="G106" s="37"/>
      <c r="H106" s="37"/>
      <c r="I106" s="37"/>
      <c r="J106" s="38"/>
    </row>
    <row r="107">
      <c r="A107" s="29" t="s">
        <v>29</v>
      </c>
      <c r="B107" s="29">
        <v>25</v>
      </c>
      <c r="C107" s="30" t="s">
        <v>190</v>
      </c>
      <c r="D107" s="29" t="s">
        <v>11</v>
      </c>
      <c r="E107" s="31" t="s">
        <v>191</v>
      </c>
      <c r="F107" s="32" t="s">
        <v>192</v>
      </c>
      <c r="G107" s="33">
        <v>723.60000000000002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28.8">
      <c r="A108" s="29" t="s">
        <v>33</v>
      </c>
      <c r="B108" s="36"/>
      <c r="C108" s="37"/>
      <c r="D108" s="37"/>
      <c r="E108" s="31" t="s">
        <v>193</v>
      </c>
      <c r="F108" s="37"/>
      <c r="G108" s="37"/>
      <c r="H108" s="37"/>
      <c r="I108" s="37"/>
      <c r="J108" s="38"/>
    </row>
    <row r="109">
      <c r="A109" s="29" t="s">
        <v>35</v>
      </c>
      <c r="B109" s="36"/>
      <c r="C109" s="37"/>
      <c r="D109" s="37"/>
      <c r="E109" s="39" t="s">
        <v>194</v>
      </c>
      <c r="F109" s="37"/>
      <c r="G109" s="37"/>
      <c r="H109" s="37"/>
      <c r="I109" s="37"/>
      <c r="J109" s="38"/>
    </row>
    <row r="110" ht="43.2">
      <c r="A110" s="29" t="s">
        <v>37</v>
      </c>
      <c r="B110" s="36"/>
      <c r="C110" s="37"/>
      <c r="D110" s="37"/>
      <c r="E110" s="31" t="s">
        <v>195</v>
      </c>
      <c r="F110" s="37"/>
      <c r="G110" s="37"/>
      <c r="H110" s="37"/>
      <c r="I110" s="37"/>
      <c r="J110" s="38"/>
    </row>
    <row r="111">
      <c r="A111" s="29" t="s">
        <v>29</v>
      </c>
      <c r="B111" s="29">
        <v>26</v>
      </c>
      <c r="C111" s="30" t="s">
        <v>196</v>
      </c>
      <c r="D111" s="29" t="s">
        <v>11</v>
      </c>
      <c r="E111" s="31" t="s">
        <v>197</v>
      </c>
      <c r="F111" s="32" t="s">
        <v>192</v>
      </c>
      <c r="G111" s="33">
        <v>723.60000000000002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33</v>
      </c>
      <c r="B112" s="36"/>
      <c r="C112" s="37"/>
      <c r="D112" s="37"/>
      <c r="E112" s="31" t="s">
        <v>198</v>
      </c>
      <c r="F112" s="37"/>
      <c r="G112" s="37"/>
      <c r="H112" s="37"/>
      <c r="I112" s="37"/>
      <c r="J112" s="38"/>
    </row>
    <row r="113">
      <c r="A113" s="29" t="s">
        <v>35</v>
      </c>
      <c r="B113" s="36"/>
      <c r="C113" s="37"/>
      <c r="D113" s="37"/>
      <c r="E113" s="39" t="s">
        <v>194</v>
      </c>
      <c r="F113" s="37"/>
      <c r="G113" s="37"/>
      <c r="H113" s="37"/>
      <c r="I113" s="37"/>
      <c r="J113" s="38"/>
    </row>
    <row r="114" ht="28.8">
      <c r="A114" s="29" t="s">
        <v>37</v>
      </c>
      <c r="B114" s="36"/>
      <c r="C114" s="37"/>
      <c r="D114" s="37"/>
      <c r="E114" s="31" t="s">
        <v>199</v>
      </c>
      <c r="F114" s="37"/>
      <c r="G114" s="37"/>
      <c r="H114" s="37"/>
      <c r="I114" s="37"/>
      <c r="J114" s="38"/>
    </row>
    <row r="115">
      <c r="A115" s="29" t="s">
        <v>29</v>
      </c>
      <c r="B115" s="29">
        <v>27</v>
      </c>
      <c r="C115" s="30" t="s">
        <v>200</v>
      </c>
      <c r="D115" s="29" t="s">
        <v>11</v>
      </c>
      <c r="E115" s="31" t="s">
        <v>201</v>
      </c>
      <c r="F115" s="32" t="s">
        <v>101</v>
      </c>
      <c r="G115" s="33">
        <v>95.200000000000003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33</v>
      </c>
      <c r="B116" s="36"/>
      <c r="C116" s="37"/>
      <c r="D116" s="37"/>
      <c r="E116" s="40" t="s">
        <v>11</v>
      </c>
      <c r="F116" s="37"/>
      <c r="G116" s="37"/>
      <c r="H116" s="37"/>
      <c r="I116" s="37"/>
      <c r="J116" s="38"/>
    </row>
    <row r="117">
      <c r="A117" s="29" t="s">
        <v>35</v>
      </c>
      <c r="B117" s="36"/>
      <c r="C117" s="37"/>
      <c r="D117" s="37"/>
      <c r="E117" s="39" t="s">
        <v>169</v>
      </c>
      <c r="F117" s="37"/>
      <c r="G117" s="37"/>
      <c r="H117" s="37"/>
      <c r="I117" s="37"/>
      <c r="J117" s="38"/>
    </row>
    <row r="118" ht="57.6">
      <c r="A118" s="29" t="s">
        <v>37</v>
      </c>
      <c r="B118" s="36"/>
      <c r="C118" s="37"/>
      <c r="D118" s="37"/>
      <c r="E118" s="31" t="s">
        <v>202</v>
      </c>
      <c r="F118" s="37"/>
      <c r="G118" s="37"/>
      <c r="H118" s="37"/>
      <c r="I118" s="37"/>
      <c r="J118" s="38"/>
    </row>
    <row r="119">
      <c r="A119" s="23" t="s">
        <v>26</v>
      </c>
      <c r="B119" s="24"/>
      <c r="C119" s="25" t="s">
        <v>159</v>
      </c>
      <c r="D119" s="26"/>
      <c r="E119" s="23" t="s">
        <v>203</v>
      </c>
      <c r="F119" s="26"/>
      <c r="G119" s="26"/>
      <c r="H119" s="26"/>
      <c r="I119" s="27">
        <f>SUMIFS(I120:I131,A120:A131,"P")</f>
        <v>0</v>
      </c>
      <c r="J119" s="28"/>
    </row>
    <row r="120">
      <c r="A120" s="29" t="s">
        <v>29</v>
      </c>
      <c r="B120" s="29">
        <v>28</v>
      </c>
      <c r="C120" s="30" t="s">
        <v>204</v>
      </c>
      <c r="D120" s="29" t="s">
        <v>11</v>
      </c>
      <c r="E120" s="31" t="s">
        <v>205</v>
      </c>
      <c r="F120" s="32" t="s">
        <v>101</v>
      </c>
      <c r="G120" s="33">
        <v>588.5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57.6">
      <c r="A121" s="29" t="s">
        <v>33</v>
      </c>
      <c r="B121" s="36"/>
      <c r="C121" s="37"/>
      <c r="D121" s="37"/>
      <c r="E121" s="31" t="s">
        <v>206</v>
      </c>
      <c r="F121" s="37"/>
      <c r="G121" s="37"/>
      <c r="H121" s="37"/>
      <c r="I121" s="37"/>
      <c r="J121" s="38"/>
    </row>
    <row r="122" ht="43.2">
      <c r="A122" s="29" t="s">
        <v>35</v>
      </c>
      <c r="B122" s="36"/>
      <c r="C122" s="37"/>
      <c r="D122" s="37"/>
      <c r="E122" s="39" t="s">
        <v>207</v>
      </c>
      <c r="F122" s="37"/>
      <c r="G122" s="37"/>
      <c r="H122" s="37"/>
      <c r="I122" s="37"/>
      <c r="J122" s="38"/>
    </row>
    <row r="123" ht="57.6">
      <c r="A123" s="29" t="s">
        <v>37</v>
      </c>
      <c r="B123" s="36"/>
      <c r="C123" s="37"/>
      <c r="D123" s="37"/>
      <c r="E123" s="31" t="s">
        <v>208</v>
      </c>
      <c r="F123" s="37"/>
      <c r="G123" s="37"/>
      <c r="H123" s="37"/>
      <c r="I123" s="37"/>
      <c r="J123" s="38"/>
    </row>
    <row r="124">
      <c r="A124" s="29" t="s">
        <v>29</v>
      </c>
      <c r="B124" s="29">
        <v>29</v>
      </c>
      <c r="C124" s="30" t="s">
        <v>209</v>
      </c>
      <c r="D124" s="29" t="s">
        <v>97</v>
      </c>
      <c r="E124" s="31" t="s">
        <v>210</v>
      </c>
      <c r="F124" s="32" t="s">
        <v>192</v>
      </c>
      <c r="G124" s="33">
        <v>232.19999999999999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43.2">
      <c r="A125" s="29" t="s">
        <v>33</v>
      </c>
      <c r="B125" s="36"/>
      <c r="C125" s="37"/>
      <c r="D125" s="37"/>
      <c r="E125" s="31" t="s">
        <v>211</v>
      </c>
      <c r="F125" s="37"/>
      <c r="G125" s="37"/>
      <c r="H125" s="37"/>
      <c r="I125" s="37"/>
      <c r="J125" s="38"/>
    </row>
    <row r="126">
      <c r="A126" s="29" t="s">
        <v>35</v>
      </c>
      <c r="B126" s="36"/>
      <c r="C126" s="37"/>
      <c r="D126" s="37"/>
      <c r="E126" s="39" t="s">
        <v>212</v>
      </c>
      <c r="F126" s="37"/>
      <c r="G126" s="37"/>
      <c r="H126" s="37"/>
      <c r="I126" s="37"/>
      <c r="J126" s="38"/>
    </row>
    <row r="127" ht="115.2">
      <c r="A127" s="29" t="s">
        <v>37</v>
      </c>
      <c r="B127" s="36"/>
      <c r="C127" s="37"/>
      <c r="D127" s="37"/>
      <c r="E127" s="31" t="s">
        <v>213</v>
      </c>
      <c r="F127" s="37"/>
      <c r="G127" s="37"/>
      <c r="H127" s="37"/>
      <c r="I127" s="37"/>
      <c r="J127" s="38"/>
    </row>
    <row r="128">
      <c r="A128" s="29" t="s">
        <v>29</v>
      </c>
      <c r="B128" s="29">
        <v>30</v>
      </c>
      <c r="C128" s="30" t="s">
        <v>209</v>
      </c>
      <c r="D128" s="29" t="s">
        <v>159</v>
      </c>
      <c r="E128" s="31" t="s">
        <v>210</v>
      </c>
      <c r="F128" s="32" t="s">
        <v>192</v>
      </c>
      <c r="G128" s="33">
        <v>2690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72">
      <c r="A129" s="29" t="s">
        <v>33</v>
      </c>
      <c r="B129" s="36"/>
      <c r="C129" s="37"/>
      <c r="D129" s="37"/>
      <c r="E129" s="31" t="s">
        <v>214</v>
      </c>
      <c r="F129" s="37"/>
      <c r="G129" s="37"/>
      <c r="H129" s="37"/>
      <c r="I129" s="37"/>
      <c r="J129" s="38"/>
    </row>
    <row r="130" ht="43.2">
      <c r="A130" s="29" t="s">
        <v>35</v>
      </c>
      <c r="B130" s="36"/>
      <c r="C130" s="37"/>
      <c r="D130" s="37"/>
      <c r="E130" s="39" t="s">
        <v>215</v>
      </c>
      <c r="F130" s="37"/>
      <c r="G130" s="37"/>
      <c r="H130" s="37"/>
      <c r="I130" s="37"/>
      <c r="J130" s="38"/>
    </row>
    <row r="131" ht="115.2">
      <c r="A131" s="29" t="s">
        <v>37</v>
      </c>
      <c r="B131" s="36"/>
      <c r="C131" s="37"/>
      <c r="D131" s="37"/>
      <c r="E131" s="31" t="s">
        <v>213</v>
      </c>
      <c r="F131" s="37"/>
      <c r="G131" s="37"/>
      <c r="H131" s="37"/>
      <c r="I131" s="37"/>
      <c r="J131" s="38"/>
    </row>
    <row r="132">
      <c r="A132" s="23" t="s">
        <v>26</v>
      </c>
      <c r="B132" s="24"/>
      <c r="C132" s="25" t="s">
        <v>216</v>
      </c>
      <c r="D132" s="26"/>
      <c r="E132" s="23" t="s">
        <v>217</v>
      </c>
      <c r="F132" s="26"/>
      <c r="G132" s="26"/>
      <c r="H132" s="26"/>
      <c r="I132" s="27">
        <f>SUMIFS(I133:I140,A133:A140,"P")</f>
        <v>0</v>
      </c>
      <c r="J132" s="28"/>
    </row>
    <row r="133">
      <c r="A133" s="29" t="s">
        <v>29</v>
      </c>
      <c r="B133" s="29">
        <v>31</v>
      </c>
      <c r="C133" s="30" t="s">
        <v>218</v>
      </c>
      <c r="D133" s="29" t="s">
        <v>11</v>
      </c>
      <c r="E133" s="31" t="s">
        <v>219</v>
      </c>
      <c r="F133" s="32" t="s">
        <v>101</v>
      </c>
      <c r="G133" s="33">
        <v>0.17000000000000001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33</v>
      </c>
      <c r="B134" s="36"/>
      <c r="C134" s="37"/>
      <c r="D134" s="37"/>
      <c r="E134" s="40" t="s">
        <v>11</v>
      </c>
      <c r="F134" s="37"/>
      <c r="G134" s="37"/>
      <c r="H134" s="37"/>
      <c r="I134" s="37"/>
      <c r="J134" s="38"/>
    </row>
    <row r="135" ht="28.8">
      <c r="A135" s="29" t="s">
        <v>35</v>
      </c>
      <c r="B135" s="36"/>
      <c r="C135" s="37"/>
      <c r="D135" s="37"/>
      <c r="E135" s="39" t="s">
        <v>220</v>
      </c>
      <c r="F135" s="37"/>
      <c r="G135" s="37"/>
      <c r="H135" s="37"/>
      <c r="I135" s="37"/>
      <c r="J135" s="38"/>
    </row>
    <row r="136" ht="57.6">
      <c r="A136" s="29" t="s">
        <v>37</v>
      </c>
      <c r="B136" s="36"/>
      <c r="C136" s="37"/>
      <c r="D136" s="37"/>
      <c r="E136" s="31" t="s">
        <v>208</v>
      </c>
      <c r="F136" s="37"/>
      <c r="G136" s="37"/>
      <c r="H136" s="37"/>
      <c r="I136" s="37"/>
      <c r="J136" s="38"/>
    </row>
    <row r="137">
      <c r="A137" s="29" t="s">
        <v>29</v>
      </c>
      <c r="B137" s="29">
        <v>32</v>
      </c>
      <c r="C137" s="30" t="s">
        <v>221</v>
      </c>
      <c r="D137" s="29" t="s">
        <v>11</v>
      </c>
      <c r="E137" s="31" t="s">
        <v>222</v>
      </c>
      <c r="F137" s="32" t="s">
        <v>101</v>
      </c>
      <c r="G137" s="33">
        <v>0.42499999999999999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33</v>
      </c>
      <c r="B138" s="36"/>
      <c r="C138" s="37"/>
      <c r="D138" s="37"/>
      <c r="E138" s="31" t="s">
        <v>223</v>
      </c>
      <c r="F138" s="37"/>
      <c r="G138" s="37"/>
      <c r="H138" s="37"/>
      <c r="I138" s="37"/>
      <c r="J138" s="38"/>
    </row>
    <row r="139">
      <c r="A139" s="29" t="s">
        <v>35</v>
      </c>
      <c r="B139" s="36"/>
      <c r="C139" s="37"/>
      <c r="D139" s="37"/>
      <c r="E139" s="39" t="s">
        <v>224</v>
      </c>
      <c r="F139" s="37"/>
      <c r="G139" s="37"/>
      <c r="H139" s="37"/>
      <c r="I139" s="37"/>
      <c r="J139" s="38"/>
    </row>
    <row r="140" ht="129.6">
      <c r="A140" s="29" t="s">
        <v>37</v>
      </c>
      <c r="B140" s="36"/>
      <c r="C140" s="37"/>
      <c r="D140" s="37"/>
      <c r="E140" s="31" t="s">
        <v>225</v>
      </c>
      <c r="F140" s="37"/>
      <c r="G140" s="37"/>
      <c r="H140" s="37"/>
      <c r="I140" s="37"/>
      <c r="J140" s="38"/>
    </row>
    <row r="141">
      <c r="A141" s="23" t="s">
        <v>26</v>
      </c>
      <c r="B141" s="24"/>
      <c r="C141" s="25" t="s">
        <v>226</v>
      </c>
      <c r="D141" s="26"/>
      <c r="E141" s="23" t="s">
        <v>227</v>
      </c>
      <c r="F141" s="26"/>
      <c r="G141" s="26"/>
      <c r="H141" s="26"/>
      <c r="I141" s="27">
        <f>SUMIFS(I142:I213,A142:A213,"P")</f>
        <v>0</v>
      </c>
      <c r="J141" s="28"/>
    </row>
    <row r="142">
      <c r="A142" s="29" t="s">
        <v>29</v>
      </c>
      <c r="B142" s="29">
        <v>33</v>
      </c>
      <c r="C142" s="30" t="s">
        <v>228</v>
      </c>
      <c r="D142" s="29" t="s">
        <v>11</v>
      </c>
      <c r="E142" s="31" t="s">
        <v>229</v>
      </c>
      <c r="F142" s="32" t="s">
        <v>192</v>
      </c>
      <c r="G142" s="33">
        <v>375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28.8">
      <c r="A143" s="29" t="s">
        <v>33</v>
      </c>
      <c r="B143" s="36"/>
      <c r="C143" s="37"/>
      <c r="D143" s="37"/>
      <c r="E143" s="31" t="s">
        <v>230</v>
      </c>
      <c r="F143" s="37"/>
      <c r="G143" s="37"/>
      <c r="H143" s="37"/>
      <c r="I143" s="37"/>
      <c r="J143" s="38"/>
    </row>
    <row r="144">
      <c r="A144" s="29" t="s">
        <v>35</v>
      </c>
      <c r="B144" s="36"/>
      <c r="C144" s="37"/>
      <c r="D144" s="37"/>
      <c r="E144" s="39" t="s">
        <v>231</v>
      </c>
      <c r="F144" s="37"/>
      <c r="G144" s="37"/>
      <c r="H144" s="37"/>
      <c r="I144" s="37"/>
      <c r="J144" s="38"/>
    </row>
    <row r="145" ht="144">
      <c r="A145" s="29" t="s">
        <v>37</v>
      </c>
      <c r="B145" s="36"/>
      <c r="C145" s="37"/>
      <c r="D145" s="37"/>
      <c r="E145" s="31" t="s">
        <v>232</v>
      </c>
      <c r="F145" s="37"/>
      <c r="G145" s="37"/>
      <c r="H145" s="37"/>
      <c r="I145" s="37"/>
      <c r="J145" s="38"/>
    </row>
    <row r="146">
      <c r="A146" s="29" t="s">
        <v>29</v>
      </c>
      <c r="B146" s="29">
        <v>34</v>
      </c>
      <c r="C146" s="30" t="s">
        <v>233</v>
      </c>
      <c r="D146" s="29" t="s">
        <v>11</v>
      </c>
      <c r="E146" s="31" t="s">
        <v>234</v>
      </c>
      <c r="F146" s="32" t="s">
        <v>192</v>
      </c>
      <c r="G146" s="33">
        <v>425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33</v>
      </c>
      <c r="B147" s="36"/>
      <c r="C147" s="37"/>
      <c r="D147" s="37"/>
      <c r="E147" s="31" t="s">
        <v>235</v>
      </c>
      <c r="F147" s="37"/>
      <c r="G147" s="37"/>
      <c r="H147" s="37"/>
      <c r="I147" s="37"/>
      <c r="J147" s="38"/>
    </row>
    <row r="148">
      <c r="A148" s="29" t="s">
        <v>35</v>
      </c>
      <c r="B148" s="36"/>
      <c r="C148" s="37"/>
      <c r="D148" s="37"/>
      <c r="E148" s="39" t="s">
        <v>236</v>
      </c>
      <c r="F148" s="37"/>
      <c r="G148" s="37"/>
      <c r="H148" s="37"/>
      <c r="I148" s="37"/>
      <c r="J148" s="38"/>
    </row>
    <row r="149" ht="57.6">
      <c r="A149" s="29" t="s">
        <v>37</v>
      </c>
      <c r="B149" s="36"/>
      <c r="C149" s="37"/>
      <c r="D149" s="37"/>
      <c r="E149" s="31" t="s">
        <v>237</v>
      </c>
      <c r="F149" s="37"/>
      <c r="G149" s="37"/>
      <c r="H149" s="37"/>
      <c r="I149" s="37"/>
      <c r="J149" s="38"/>
    </row>
    <row r="150">
      <c r="A150" s="29" t="s">
        <v>29</v>
      </c>
      <c r="B150" s="29">
        <v>35</v>
      </c>
      <c r="C150" s="30" t="s">
        <v>238</v>
      </c>
      <c r="D150" s="29" t="s">
        <v>11</v>
      </c>
      <c r="E150" s="31" t="s">
        <v>239</v>
      </c>
      <c r="F150" s="32" t="s">
        <v>192</v>
      </c>
      <c r="G150" s="33">
        <v>783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33</v>
      </c>
      <c r="B151" s="36"/>
      <c r="C151" s="37"/>
      <c r="D151" s="37"/>
      <c r="E151" s="31" t="s">
        <v>240</v>
      </c>
      <c r="F151" s="37"/>
      <c r="G151" s="37"/>
      <c r="H151" s="37"/>
      <c r="I151" s="37"/>
      <c r="J151" s="38"/>
    </row>
    <row r="152">
      <c r="A152" s="29" t="s">
        <v>35</v>
      </c>
      <c r="B152" s="36"/>
      <c r="C152" s="37"/>
      <c r="D152" s="37"/>
      <c r="E152" s="39" t="s">
        <v>241</v>
      </c>
      <c r="F152" s="37"/>
      <c r="G152" s="37"/>
      <c r="H152" s="37"/>
      <c r="I152" s="37"/>
      <c r="J152" s="38"/>
    </row>
    <row r="153" ht="57.6">
      <c r="A153" s="29" t="s">
        <v>37</v>
      </c>
      <c r="B153" s="36"/>
      <c r="C153" s="37"/>
      <c r="D153" s="37"/>
      <c r="E153" s="31" t="s">
        <v>237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242</v>
      </c>
      <c r="D154" s="29" t="s">
        <v>11</v>
      </c>
      <c r="E154" s="31" t="s">
        <v>243</v>
      </c>
      <c r="F154" s="32" t="s">
        <v>192</v>
      </c>
      <c r="G154" s="33">
        <v>85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33</v>
      </c>
      <c r="B155" s="36"/>
      <c r="C155" s="37"/>
      <c r="D155" s="37"/>
      <c r="E155" s="40" t="s">
        <v>11</v>
      </c>
      <c r="F155" s="37"/>
      <c r="G155" s="37"/>
      <c r="H155" s="37"/>
      <c r="I155" s="37"/>
      <c r="J155" s="38"/>
    </row>
    <row r="156">
      <c r="A156" s="29" t="s">
        <v>35</v>
      </c>
      <c r="B156" s="36"/>
      <c r="C156" s="37"/>
      <c r="D156" s="37"/>
      <c r="E156" s="39" t="s">
        <v>244</v>
      </c>
      <c r="F156" s="37"/>
      <c r="G156" s="37"/>
      <c r="H156" s="37"/>
      <c r="I156" s="37"/>
      <c r="J156" s="38"/>
    </row>
    <row r="157" ht="115.2">
      <c r="A157" s="29" t="s">
        <v>37</v>
      </c>
      <c r="B157" s="36"/>
      <c r="C157" s="37"/>
      <c r="D157" s="37"/>
      <c r="E157" s="31" t="s">
        <v>245</v>
      </c>
      <c r="F157" s="37"/>
      <c r="G157" s="37"/>
      <c r="H157" s="37"/>
      <c r="I157" s="37"/>
      <c r="J157" s="38"/>
    </row>
    <row r="158">
      <c r="A158" s="29" t="s">
        <v>29</v>
      </c>
      <c r="B158" s="29">
        <v>37</v>
      </c>
      <c r="C158" s="30" t="s">
        <v>246</v>
      </c>
      <c r="D158" s="29" t="s">
        <v>11</v>
      </c>
      <c r="E158" s="31" t="s">
        <v>247</v>
      </c>
      <c r="F158" s="32" t="s">
        <v>192</v>
      </c>
      <c r="G158" s="33">
        <v>6601.6800000000003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28.8">
      <c r="A159" s="29" t="s">
        <v>33</v>
      </c>
      <c r="B159" s="36"/>
      <c r="C159" s="37"/>
      <c r="D159" s="37"/>
      <c r="E159" s="31" t="s">
        <v>248</v>
      </c>
      <c r="F159" s="37"/>
      <c r="G159" s="37"/>
      <c r="H159" s="37"/>
      <c r="I159" s="37"/>
      <c r="J159" s="38"/>
    </row>
    <row r="160">
      <c r="A160" s="29" t="s">
        <v>35</v>
      </c>
      <c r="B160" s="36"/>
      <c r="C160" s="37"/>
      <c r="D160" s="37"/>
      <c r="E160" s="39" t="s">
        <v>249</v>
      </c>
      <c r="F160" s="37"/>
      <c r="G160" s="37"/>
      <c r="H160" s="37"/>
      <c r="I160" s="37"/>
      <c r="J160" s="38"/>
    </row>
    <row r="161" ht="86.4">
      <c r="A161" s="29" t="s">
        <v>37</v>
      </c>
      <c r="B161" s="36"/>
      <c r="C161" s="37"/>
      <c r="D161" s="37"/>
      <c r="E161" s="31" t="s">
        <v>250</v>
      </c>
      <c r="F161" s="37"/>
      <c r="G161" s="37"/>
      <c r="H161" s="37"/>
      <c r="I161" s="37"/>
      <c r="J161" s="38"/>
    </row>
    <row r="162">
      <c r="A162" s="29" t="s">
        <v>29</v>
      </c>
      <c r="B162" s="29">
        <v>38</v>
      </c>
      <c r="C162" s="30" t="s">
        <v>251</v>
      </c>
      <c r="D162" s="29" t="s">
        <v>11</v>
      </c>
      <c r="E162" s="31" t="s">
        <v>252</v>
      </c>
      <c r="F162" s="32" t="s">
        <v>192</v>
      </c>
      <c r="G162" s="33">
        <v>686.60000000000002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28.8">
      <c r="A163" s="29" t="s">
        <v>33</v>
      </c>
      <c r="B163" s="36"/>
      <c r="C163" s="37"/>
      <c r="D163" s="37"/>
      <c r="E163" s="31" t="s">
        <v>253</v>
      </c>
      <c r="F163" s="37"/>
      <c r="G163" s="37"/>
      <c r="H163" s="37"/>
      <c r="I163" s="37"/>
      <c r="J163" s="38"/>
    </row>
    <row r="164" ht="72">
      <c r="A164" s="29" t="s">
        <v>35</v>
      </c>
      <c r="B164" s="36"/>
      <c r="C164" s="37"/>
      <c r="D164" s="37"/>
      <c r="E164" s="39" t="s">
        <v>254</v>
      </c>
      <c r="F164" s="37"/>
      <c r="G164" s="37"/>
      <c r="H164" s="37"/>
      <c r="I164" s="37"/>
      <c r="J164" s="38"/>
    </row>
    <row r="165" ht="115.2">
      <c r="A165" s="29" t="s">
        <v>37</v>
      </c>
      <c r="B165" s="36"/>
      <c r="C165" s="37"/>
      <c r="D165" s="37"/>
      <c r="E165" s="31" t="s">
        <v>245</v>
      </c>
      <c r="F165" s="37"/>
      <c r="G165" s="37"/>
      <c r="H165" s="37"/>
      <c r="I165" s="37"/>
      <c r="J165" s="38"/>
    </row>
    <row r="166">
      <c r="A166" s="29" t="s">
        <v>29</v>
      </c>
      <c r="B166" s="29">
        <v>39</v>
      </c>
      <c r="C166" s="30" t="s">
        <v>255</v>
      </c>
      <c r="D166" s="29" t="s">
        <v>11</v>
      </c>
      <c r="E166" s="31" t="s">
        <v>256</v>
      </c>
      <c r="F166" s="32" t="s">
        <v>192</v>
      </c>
      <c r="G166" s="33">
        <v>783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28.8">
      <c r="A167" s="29" t="s">
        <v>33</v>
      </c>
      <c r="B167" s="36"/>
      <c r="C167" s="37"/>
      <c r="D167" s="37"/>
      <c r="E167" s="31" t="s">
        <v>257</v>
      </c>
      <c r="F167" s="37"/>
      <c r="G167" s="37"/>
      <c r="H167" s="37"/>
      <c r="I167" s="37"/>
      <c r="J167" s="38"/>
    </row>
    <row r="168">
      <c r="A168" s="29" t="s">
        <v>35</v>
      </c>
      <c r="B168" s="36"/>
      <c r="C168" s="37"/>
      <c r="D168" s="37"/>
      <c r="E168" s="39" t="s">
        <v>258</v>
      </c>
      <c r="F168" s="37"/>
      <c r="G168" s="37"/>
      <c r="H168" s="37"/>
      <c r="I168" s="37"/>
      <c r="J168" s="38"/>
    </row>
    <row r="169" ht="72">
      <c r="A169" s="29" t="s">
        <v>37</v>
      </c>
      <c r="B169" s="36"/>
      <c r="C169" s="37"/>
      <c r="D169" s="37"/>
      <c r="E169" s="31" t="s">
        <v>259</v>
      </c>
      <c r="F169" s="37"/>
      <c r="G169" s="37"/>
      <c r="H169" s="37"/>
      <c r="I169" s="37"/>
      <c r="J169" s="38"/>
    </row>
    <row r="170">
      <c r="A170" s="29" t="s">
        <v>29</v>
      </c>
      <c r="B170" s="29">
        <v>40</v>
      </c>
      <c r="C170" s="30" t="s">
        <v>260</v>
      </c>
      <c r="D170" s="29" t="s">
        <v>97</v>
      </c>
      <c r="E170" s="31" t="s">
        <v>261</v>
      </c>
      <c r="F170" s="32" t="s">
        <v>192</v>
      </c>
      <c r="G170" s="33">
        <v>10899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28.8">
      <c r="A171" s="29" t="s">
        <v>33</v>
      </c>
      <c r="B171" s="36"/>
      <c r="C171" s="37"/>
      <c r="D171" s="37"/>
      <c r="E171" s="31" t="s">
        <v>262</v>
      </c>
      <c r="F171" s="37"/>
      <c r="G171" s="37"/>
      <c r="H171" s="37"/>
      <c r="I171" s="37"/>
      <c r="J171" s="38"/>
    </row>
    <row r="172" ht="57.6">
      <c r="A172" s="29" t="s">
        <v>35</v>
      </c>
      <c r="B172" s="36"/>
      <c r="C172" s="37"/>
      <c r="D172" s="37"/>
      <c r="E172" s="39" t="s">
        <v>263</v>
      </c>
      <c r="F172" s="37"/>
      <c r="G172" s="37"/>
      <c r="H172" s="37"/>
      <c r="I172" s="37"/>
      <c r="J172" s="38"/>
    </row>
    <row r="173" ht="72">
      <c r="A173" s="29" t="s">
        <v>37</v>
      </c>
      <c r="B173" s="36"/>
      <c r="C173" s="37"/>
      <c r="D173" s="37"/>
      <c r="E173" s="31" t="s">
        <v>259</v>
      </c>
      <c r="F173" s="37"/>
      <c r="G173" s="37"/>
      <c r="H173" s="37"/>
      <c r="I173" s="37"/>
      <c r="J173" s="38"/>
    </row>
    <row r="174">
      <c r="A174" s="29" t="s">
        <v>29</v>
      </c>
      <c r="B174" s="29">
        <v>41</v>
      </c>
      <c r="C174" s="30" t="s">
        <v>260</v>
      </c>
      <c r="D174" s="29" t="s">
        <v>159</v>
      </c>
      <c r="E174" s="31" t="s">
        <v>261</v>
      </c>
      <c r="F174" s="32" t="s">
        <v>192</v>
      </c>
      <c r="G174" s="33">
        <v>8265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28.8">
      <c r="A175" s="29" t="s">
        <v>33</v>
      </c>
      <c r="B175" s="36"/>
      <c r="C175" s="37"/>
      <c r="D175" s="37"/>
      <c r="E175" s="31" t="s">
        <v>264</v>
      </c>
      <c r="F175" s="37"/>
      <c r="G175" s="37"/>
      <c r="H175" s="37"/>
      <c r="I175" s="37"/>
      <c r="J175" s="38"/>
    </row>
    <row r="176" ht="43.2">
      <c r="A176" s="29" t="s">
        <v>35</v>
      </c>
      <c r="B176" s="36"/>
      <c r="C176" s="37"/>
      <c r="D176" s="37"/>
      <c r="E176" s="39" t="s">
        <v>265</v>
      </c>
      <c r="F176" s="37"/>
      <c r="G176" s="37"/>
      <c r="H176" s="37"/>
      <c r="I176" s="37"/>
      <c r="J176" s="38"/>
    </row>
    <row r="177" ht="72">
      <c r="A177" s="29" t="s">
        <v>37</v>
      </c>
      <c r="B177" s="36"/>
      <c r="C177" s="37"/>
      <c r="D177" s="37"/>
      <c r="E177" s="31" t="s">
        <v>259</v>
      </c>
      <c r="F177" s="37"/>
      <c r="G177" s="37"/>
      <c r="H177" s="37"/>
      <c r="I177" s="37"/>
      <c r="J177" s="38"/>
    </row>
    <row r="178">
      <c r="A178" s="29" t="s">
        <v>29</v>
      </c>
      <c r="B178" s="29">
        <v>42</v>
      </c>
      <c r="C178" s="30" t="s">
        <v>266</v>
      </c>
      <c r="D178" s="29" t="s">
        <v>11</v>
      </c>
      <c r="E178" s="31" t="s">
        <v>267</v>
      </c>
      <c r="F178" s="32" t="s">
        <v>192</v>
      </c>
      <c r="G178" s="33">
        <v>4741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 ht="28.8">
      <c r="A179" s="29" t="s">
        <v>33</v>
      </c>
      <c r="B179" s="36"/>
      <c r="C179" s="37"/>
      <c r="D179" s="37"/>
      <c r="E179" s="31" t="s">
        <v>268</v>
      </c>
      <c r="F179" s="37"/>
      <c r="G179" s="37"/>
      <c r="H179" s="37"/>
      <c r="I179" s="37"/>
      <c r="J179" s="38"/>
    </row>
    <row r="180" ht="43.2">
      <c r="A180" s="29" t="s">
        <v>35</v>
      </c>
      <c r="B180" s="36"/>
      <c r="C180" s="37"/>
      <c r="D180" s="37"/>
      <c r="E180" s="39" t="s">
        <v>269</v>
      </c>
      <c r="F180" s="37"/>
      <c r="G180" s="37"/>
      <c r="H180" s="37"/>
      <c r="I180" s="37"/>
      <c r="J180" s="38"/>
    </row>
    <row r="181" ht="72">
      <c r="A181" s="29" t="s">
        <v>37</v>
      </c>
      <c r="B181" s="36"/>
      <c r="C181" s="37"/>
      <c r="D181" s="37"/>
      <c r="E181" s="31" t="s">
        <v>259</v>
      </c>
      <c r="F181" s="37"/>
      <c r="G181" s="37"/>
      <c r="H181" s="37"/>
      <c r="I181" s="37"/>
      <c r="J181" s="38"/>
    </row>
    <row r="182" ht="28.8">
      <c r="A182" s="29" t="s">
        <v>29</v>
      </c>
      <c r="B182" s="29">
        <v>43</v>
      </c>
      <c r="C182" s="30" t="s">
        <v>270</v>
      </c>
      <c r="D182" s="29" t="s">
        <v>11</v>
      </c>
      <c r="E182" s="31" t="s">
        <v>271</v>
      </c>
      <c r="F182" s="32" t="s">
        <v>192</v>
      </c>
      <c r="G182" s="33">
        <v>10899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33</v>
      </c>
      <c r="B183" s="36"/>
      <c r="C183" s="37"/>
      <c r="D183" s="37"/>
      <c r="E183" s="31" t="s">
        <v>272</v>
      </c>
      <c r="F183" s="37"/>
      <c r="G183" s="37"/>
      <c r="H183" s="37"/>
      <c r="I183" s="37"/>
      <c r="J183" s="38"/>
    </row>
    <row r="184" ht="57.6">
      <c r="A184" s="29" t="s">
        <v>35</v>
      </c>
      <c r="B184" s="36"/>
      <c r="C184" s="37"/>
      <c r="D184" s="37"/>
      <c r="E184" s="39" t="s">
        <v>263</v>
      </c>
      <c r="F184" s="37"/>
      <c r="G184" s="37"/>
      <c r="H184" s="37"/>
      <c r="I184" s="37"/>
      <c r="J184" s="38"/>
    </row>
    <row r="185" ht="158.4">
      <c r="A185" s="29" t="s">
        <v>37</v>
      </c>
      <c r="B185" s="36"/>
      <c r="C185" s="37"/>
      <c r="D185" s="37"/>
      <c r="E185" s="31" t="s">
        <v>273</v>
      </c>
      <c r="F185" s="37"/>
      <c r="G185" s="37"/>
      <c r="H185" s="37"/>
      <c r="I185" s="37"/>
      <c r="J185" s="38"/>
    </row>
    <row r="186">
      <c r="A186" s="29" t="s">
        <v>29</v>
      </c>
      <c r="B186" s="29">
        <v>44</v>
      </c>
      <c r="C186" s="30" t="s">
        <v>274</v>
      </c>
      <c r="D186" s="29" t="s">
        <v>11</v>
      </c>
      <c r="E186" s="31" t="s">
        <v>275</v>
      </c>
      <c r="F186" s="32" t="s">
        <v>192</v>
      </c>
      <c r="G186" s="33">
        <v>9264.6599999999999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28.8">
      <c r="A187" s="29" t="s">
        <v>33</v>
      </c>
      <c r="B187" s="36"/>
      <c r="C187" s="37"/>
      <c r="D187" s="37"/>
      <c r="E187" s="31" t="s">
        <v>276</v>
      </c>
      <c r="F187" s="37"/>
      <c r="G187" s="37"/>
      <c r="H187" s="37"/>
      <c r="I187" s="37"/>
      <c r="J187" s="38"/>
    </row>
    <row r="188" ht="43.2">
      <c r="A188" s="29" t="s">
        <v>35</v>
      </c>
      <c r="B188" s="36"/>
      <c r="C188" s="37"/>
      <c r="D188" s="37"/>
      <c r="E188" s="39" t="s">
        <v>277</v>
      </c>
      <c r="F188" s="37"/>
      <c r="G188" s="37"/>
      <c r="H188" s="37"/>
      <c r="I188" s="37"/>
      <c r="J188" s="38"/>
    </row>
    <row r="189" ht="158.4">
      <c r="A189" s="29" t="s">
        <v>37</v>
      </c>
      <c r="B189" s="36"/>
      <c r="C189" s="37"/>
      <c r="D189" s="37"/>
      <c r="E189" s="31" t="s">
        <v>273</v>
      </c>
      <c r="F189" s="37"/>
      <c r="G189" s="37"/>
      <c r="H189" s="37"/>
      <c r="I189" s="37"/>
      <c r="J189" s="38"/>
    </row>
    <row r="190">
      <c r="A190" s="29" t="s">
        <v>29</v>
      </c>
      <c r="B190" s="29">
        <v>45</v>
      </c>
      <c r="C190" s="30" t="s">
        <v>278</v>
      </c>
      <c r="D190" s="29" t="s">
        <v>11</v>
      </c>
      <c r="E190" s="31" t="s">
        <v>279</v>
      </c>
      <c r="F190" s="32" t="s">
        <v>192</v>
      </c>
      <c r="G190" s="33">
        <v>1852.3199999999999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28.8">
      <c r="A191" s="29" t="s">
        <v>33</v>
      </c>
      <c r="B191" s="36"/>
      <c r="C191" s="37"/>
      <c r="D191" s="37"/>
      <c r="E191" s="31" t="s">
        <v>280</v>
      </c>
      <c r="F191" s="37"/>
      <c r="G191" s="37"/>
      <c r="H191" s="37"/>
      <c r="I191" s="37"/>
      <c r="J191" s="38"/>
    </row>
    <row r="192">
      <c r="A192" s="29" t="s">
        <v>35</v>
      </c>
      <c r="B192" s="36"/>
      <c r="C192" s="37"/>
      <c r="D192" s="37"/>
      <c r="E192" s="39" t="s">
        <v>281</v>
      </c>
      <c r="F192" s="37"/>
      <c r="G192" s="37"/>
      <c r="H192" s="37"/>
      <c r="I192" s="37"/>
      <c r="J192" s="38"/>
    </row>
    <row r="193" ht="158.4">
      <c r="A193" s="29" t="s">
        <v>37</v>
      </c>
      <c r="B193" s="36"/>
      <c r="C193" s="37"/>
      <c r="D193" s="37"/>
      <c r="E193" s="31" t="s">
        <v>273</v>
      </c>
      <c r="F193" s="37"/>
      <c r="G193" s="37"/>
      <c r="H193" s="37"/>
      <c r="I193" s="37"/>
      <c r="J193" s="38"/>
    </row>
    <row r="194">
      <c r="A194" s="29" t="s">
        <v>29</v>
      </c>
      <c r="B194" s="29">
        <v>46</v>
      </c>
      <c r="C194" s="30" t="s">
        <v>282</v>
      </c>
      <c r="D194" s="29" t="s">
        <v>11</v>
      </c>
      <c r="E194" s="31" t="s">
        <v>283</v>
      </c>
      <c r="F194" s="32" t="s">
        <v>192</v>
      </c>
      <c r="G194" s="33">
        <v>6477.1199999999999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28.8">
      <c r="A195" s="29" t="s">
        <v>33</v>
      </c>
      <c r="B195" s="36"/>
      <c r="C195" s="37"/>
      <c r="D195" s="37"/>
      <c r="E195" s="31" t="s">
        <v>284</v>
      </c>
      <c r="F195" s="37"/>
      <c r="G195" s="37"/>
      <c r="H195" s="37"/>
      <c r="I195" s="37"/>
      <c r="J195" s="38"/>
    </row>
    <row r="196">
      <c r="A196" s="29" t="s">
        <v>35</v>
      </c>
      <c r="B196" s="36"/>
      <c r="C196" s="37"/>
      <c r="D196" s="37"/>
      <c r="E196" s="39" t="s">
        <v>285</v>
      </c>
      <c r="F196" s="37"/>
      <c r="G196" s="37"/>
      <c r="H196" s="37"/>
      <c r="I196" s="37"/>
      <c r="J196" s="38"/>
    </row>
    <row r="197" ht="158.4">
      <c r="A197" s="29" t="s">
        <v>37</v>
      </c>
      <c r="B197" s="36"/>
      <c r="C197" s="37"/>
      <c r="D197" s="37"/>
      <c r="E197" s="31" t="s">
        <v>273</v>
      </c>
      <c r="F197" s="37"/>
      <c r="G197" s="37"/>
      <c r="H197" s="37"/>
      <c r="I197" s="37"/>
      <c r="J197" s="38"/>
    </row>
    <row r="198">
      <c r="A198" s="29" t="s">
        <v>29</v>
      </c>
      <c r="B198" s="29">
        <v>47</v>
      </c>
      <c r="C198" s="30" t="s">
        <v>286</v>
      </c>
      <c r="D198" s="29" t="s">
        <v>11</v>
      </c>
      <c r="E198" s="31" t="s">
        <v>287</v>
      </c>
      <c r="F198" s="32" t="s">
        <v>192</v>
      </c>
      <c r="G198" s="33">
        <v>1888.6400000000001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28.8">
      <c r="A199" s="29" t="s">
        <v>33</v>
      </c>
      <c r="B199" s="36"/>
      <c r="C199" s="37"/>
      <c r="D199" s="37"/>
      <c r="E199" s="31" t="s">
        <v>284</v>
      </c>
      <c r="F199" s="37"/>
      <c r="G199" s="37"/>
      <c r="H199" s="37"/>
      <c r="I199" s="37"/>
      <c r="J199" s="38"/>
    </row>
    <row r="200">
      <c r="A200" s="29" t="s">
        <v>35</v>
      </c>
      <c r="B200" s="36"/>
      <c r="C200" s="37"/>
      <c r="D200" s="37"/>
      <c r="E200" s="39" t="s">
        <v>288</v>
      </c>
      <c r="F200" s="37"/>
      <c r="G200" s="37"/>
      <c r="H200" s="37"/>
      <c r="I200" s="37"/>
      <c r="J200" s="38"/>
    </row>
    <row r="201" ht="158.4">
      <c r="A201" s="29" t="s">
        <v>37</v>
      </c>
      <c r="B201" s="36"/>
      <c r="C201" s="37"/>
      <c r="D201" s="37"/>
      <c r="E201" s="31" t="s">
        <v>273</v>
      </c>
      <c r="F201" s="37"/>
      <c r="G201" s="37"/>
      <c r="H201" s="37"/>
      <c r="I201" s="37"/>
      <c r="J201" s="38"/>
    </row>
    <row r="202">
      <c r="A202" s="29" t="s">
        <v>29</v>
      </c>
      <c r="B202" s="29">
        <v>48</v>
      </c>
      <c r="C202" s="30" t="s">
        <v>289</v>
      </c>
      <c r="D202" s="29" t="s">
        <v>11</v>
      </c>
      <c r="E202" s="31" t="s">
        <v>290</v>
      </c>
      <c r="F202" s="32" t="s">
        <v>192</v>
      </c>
      <c r="G202" s="33">
        <v>133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33</v>
      </c>
      <c r="B203" s="36"/>
      <c r="C203" s="37"/>
      <c r="D203" s="37"/>
      <c r="E203" s="31" t="s">
        <v>291</v>
      </c>
      <c r="F203" s="37"/>
      <c r="G203" s="37"/>
      <c r="H203" s="37"/>
      <c r="I203" s="37"/>
      <c r="J203" s="38"/>
    </row>
    <row r="204">
      <c r="A204" s="29" t="s">
        <v>35</v>
      </c>
      <c r="B204" s="36"/>
      <c r="C204" s="37"/>
      <c r="D204" s="37"/>
      <c r="E204" s="39" t="s">
        <v>292</v>
      </c>
      <c r="F204" s="37"/>
      <c r="G204" s="37"/>
      <c r="H204" s="37"/>
      <c r="I204" s="37"/>
      <c r="J204" s="38"/>
    </row>
    <row r="205" ht="28.8">
      <c r="A205" s="29" t="s">
        <v>37</v>
      </c>
      <c r="B205" s="36"/>
      <c r="C205" s="37"/>
      <c r="D205" s="37"/>
      <c r="E205" s="31" t="s">
        <v>293</v>
      </c>
      <c r="F205" s="37"/>
      <c r="G205" s="37"/>
      <c r="H205" s="37"/>
      <c r="I205" s="37"/>
      <c r="J205" s="38"/>
    </row>
    <row r="206">
      <c r="A206" s="29" t="s">
        <v>29</v>
      </c>
      <c r="B206" s="29">
        <v>49</v>
      </c>
      <c r="C206" s="30" t="s">
        <v>294</v>
      </c>
      <c r="D206" s="29" t="s">
        <v>11</v>
      </c>
      <c r="E206" s="31" t="s">
        <v>295</v>
      </c>
      <c r="F206" s="32" t="s">
        <v>101</v>
      </c>
      <c r="G206" s="33">
        <v>26.141999999999999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43.2">
      <c r="A207" s="29" t="s">
        <v>33</v>
      </c>
      <c r="B207" s="36"/>
      <c r="C207" s="37"/>
      <c r="D207" s="37"/>
      <c r="E207" s="31" t="s">
        <v>296</v>
      </c>
      <c r="F207" s="37"/>
      <c r="G207" s="37"/>
      <c r="H207" s="37"/>
      <c r="I207" s="37"/>
      <c r="J207" s="38"/>
    </row>
    <row r="208" ht="43.2">
      <c r="A208" s="29" t="s">
        <v>35</v>
      </c>
      <c r="B208" s="36"/>
      <c r="C208" s="37"/>
      <c r="D208" s="37"/>
      <c r="E208" s="39" t="s">
        <v>117</v>
      </c>
      <c r="F208" s="37"/>
      <c r="G208" s="37"/>
      <c r="H208" s="37"/>
      <c r="I208" s="37"/>
      <c r="J208" s="38"/>
    </row>
    <row r="209" ht="244.8">
      <c r="A209" s="29" t="s">
        <v>37</v>
      </c>
      <c r="B209" s="36"/>
      <c r="C209" s="37"/>
      <c r="D209" s="37"/>
      <c r="E209" s="31" t="s">
        <v>297</v>
      </c>
      <c r="F209" s="37"/>
      <c r="G209" s="37"/>
      <c r="H209" s="37"/>
      <c r="I209" s="37"/>
      <c r="J209" s="38"/>
    </row>
    <row r="210">
      <c r="A210" s="29" t="s">
        <v>29</v>
      </c>
      <c r="B210" s="29">
        <v>50</v>
      </c>
      <c r="C210" s="30" t="s">
        <v>298</v>
      </c>
      <c r="D210" s="29" t="s">
        <v>11</v>
      </c>
      <c r="E210" s="31" t="s">
        <v>299</v>
      </c>
      <c r="F210" s="32" t="s">
        <v>107</v>
      </c>
      <c r="G210" s="33">
        <v>100.8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43.2">
      <c r="A211" s="29" t="s">
        <v>33</v>
      </c>
      <c r="B211" s="36"/>
      <c r="C211" s="37"/>
      <c r="D211" s="37"/>
      <c r="E211" s="31" t="s">
        <v>300</v>
      </c>
      <c r="F211" s="37"/>
      <c r="G211" s="37"/>
      <c r="H211" s="37"/>
      <c r="I211" s="37"/>
      <c r="J211" s="38"/>
    </row>
    <row r="212" ht="43.2">
      <c r="A212" s="29" t="s">
        <v>35</v>
      </c>
      <c r="B212" s="36"/>
      <c r="C212" s="37"/>
      <c r="D212" s="37"/>
      <c r="E212" s="39" t="s">
        <v>301</v>
      </c>
      <c r="F212" s="37"/>
      <c r="G212" s="37"/>
      <c r="H212" s="37"/>
      <c r="I212" s="37"/>
      <c r="J212" s="38"/>
    </row>
    <row r="213" ht="57.6">
      <c r="A213" s="29" t="s">
        <v>37</v>
      </c>
      <c r="B213" s="36"/>
      <c r="C213" s="37"/>
      <c r="D213" s="37"/>
      <c r="E213" s="31" t="s">
        <v>302</v>
      </c>
      <c r="F213" s="37"/>
      <c r="G213" s="37"/>
      <c r="H213" s="37"/>
      <c r="I213" s="37"/>
      <c r="J213" s="38"/>
    </row>
    <row r="214">
      <c r="A214" s="23" t="s">
        <v>26</v>
      </c>
      <c r="B214" s="24"/>
      <c r="C214" s="25" t="s">
        <v>303</v>
      </c>
      <c r="D214" s="26"/>
      <c r="E214" s="23" t="s">
        <v>304</v>
      </c>
      <c r="F214" s="26"/>
      <c r="G214" s="26"/>
      <c r="H214" s="26"/>
      <c r="I214" s="27">
        <f>SUMIFS(I215:I238,A215:A238,"P")</f>
        <v>0</v>
      </c>
      <c r="J214" s="28"/>
    </row>
    <row r="215">
      <c r="A215" s="29" t="s">
        <v>29</v>
      </c>
      <c r="B215" s="29">
        <v>51</v>
      </c>
      <c r="C215" s="30" t="s">
        <v>305</v>
      </c>
      <c r="D215" s="29" t="s">
        <v>11</v>
      </c>
      <c r="E215" s="31" t="s">
        <v>306</v>
      </c>
      <c r="F215" s="32" t="s">
        <v>107</v>
      </c>
      <c r="G215" s="33">
        <v>7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33</v>
      </c>
      <c r="B216" s="36"/>
      <c r="C216" s="37"/>
      <c r="D216" s="37"/>
      <c r="E216" s="31" t="s">
        <v>307</v>
      </c>
      <c r="F216" s="37"/>
      <c r="G216" s="37"/>
      <c r="H216" s="37"/>
      <c r="I216" s="37"/>
      <c r="J216" s="38"/>
    </row>
    <row r="217">
      <c r="A217" s="29" t="s">
        <v>35</v>
      </c>
      <c r="B217" s="36"/>
      <c r="C217" s="37"/>
      <c r="D217" s="37"/>
      <c r="E217" s="39" t="s">
        <v>308</v>
      </c>
      <c r="F217" s="37"/>
      <c r="G217" s="37"/>
      <c r="H217" s="37"/>
      <c r="I217" s="37"/>
      <c r="J217" s="38"/>
    </row>
    <row r="218" ht="316.8">
      <c r="A218" s="29" t="s">
        <v>37</v>
      </c>
      <c r="B218" s="36"/>
      <c r="C218" s="37"/>
      <c r="D218" s="37"/>
      <c r="E218" s="31" t="s">
        <v>309</v>
      </c>
      <c r="F218" s="37"/>
      <c r="G218" s="37"/>
      <c r="H218" s="37"/>
      <c r="I218" s="37"/>
      <c r="J218" s="38"/>
    </row>
    <row r="219">
      <c r="A219" s="29" t="s">
        <v>29</v>
      </c>
      <c r="B219" s="29">
        <v>52</v>
      </c>
      <c r="C219" s="30" t="s">
        <v>310</v>
      </c>
      <c r="D219" s="29" t="s">
        <v>11</v>
      </c>
      <c r="E219" s="31" t="s">
        <v>311</v>
      </c>
      <c r="F219" s="32" t="s">
        <v>72</v>
      </c>
      <c r="G219" s="33">
        <v>2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33</v>
      </c>
      <c r="B220" s="36"/>
      <c r="C220" s="37"/>
      <c r="D220" s="37"/>
      <c r="E220" s="40" t="s">
        <v>11</v>
      </c>
      <c r="F220" s="37"/>
      <c r="G220" s="37"/>
      <c r="H220" s="37"/>
      <c r="I220" s="37"/>
      <c r="J220" s="38"/>
    </row>
    <row r="221">
      <c r="A221" s="29" t="s">
        <v>35</v>
      </c>
      <c r="B221" s="36"/>
      <c r="C221" s="37"/>
      <c r="D221" s="37"/>
      <c r="E221" s="39" t="s">
        <v>312</v>
      </c>
      <c r="F221" s="37"/>
      <c r="G221" s="37"/>
      <c r="H221" s="37"/>
      <c r="I221" s="37"/>
      <c r="J221" s="38"/>
    </row>
    <row r="222" ht="86.4">
      <c r="A222" s="29" t="s">
        <v>37</v>
      </c>
      <c r="B222" s="36"/>
      <c r="C222" s="37"/>
      <c r="D222" s="37"/>
      <c r="E222" s="31" t="s">
        <v>313</v>
      </c>
      <c r="F222" s="37"/>
      <c r="G222" s="37"/>
      <c r="H222" s="37"/>
      <c r="I222" s="37"/>
      <c r="J222" s="38"/>
    </row>
    <row r="223">
      <c r="A223" s="29" t="s">
        <v>29</v>
      </c>
      <c r="B223" s="29">
        <v>53</v>
      </c>
      <c r="C223" s="30" t="s">
        <v>314</v>
      </c>
      <c r="D223" s="29" t="s">
        <v>11</v>
      </c>
      <c r="E223" s="31" t="s">
        <v>315</v>
      </c>
      <c r="F223" s="32" t="s">
        <v>72</v>
      </c>
      <c r="G223" s="33">
        <v>7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33</v>
      </c>
      <c r="B224" s="36"/>
      <c r="C224" s="37"/>
      <c r="D224" s="37"/>
      <c r="E224" s="31" t="s">
        <v>316</v>
      </c>
      <c r="F224" s="37"/>
      <c r="G224" s="37"/>
      <c r="H224" s="37"/>
      <c r="I224" s="37"/>
      <c r="J224" s="38"/>
    </row>
    <row r="225">
      <c r="A225" s="29" t="s">
        <v>35</v>
      </c>
      <c r="B225" s="36"/>
      <c r="C225" s="37"/>
      <c r="D225" s="37"/>
      <c r="E225" s="39" t="s">
        <v>145</v>
      </c>
      <c r="F225" s="37"/>
      <c r="G225" s="37"/>
      <c r="H225" s="37"/>
      <c r="I225" s="37"/>
      <c r="J225" s="38"/>
    </row>
    <row r="226">
      <c r="A226" s="29" t="s">
        <v>37</v>
      </c>
      <c r="B226" s="36"/>
      <c r="C226" s="37"/>
      <c r="D226" s="37"/>
      <c r="E226" s="31" t="s">
        <v>317</v>
      </c>
      <c r="F226" s="37"/>
      <c r="G226" s="37"/>
      <c r="H226" s="37"/>
      <c r="I226" s="37"/>
      <c r="J226" s="38"/>
    </row>
    <row r="227">
      <c r="A227" s="29" t="s">
        <v>29</v>
      </c>
      <c r="B227" s="29">
        <v>54</v>
      </c>
      <c r="C227" s="30" t="s">
        <v>318</v>
      </c>
      <c r="D227" s="29" t="s">
        <v>11</v>
      </c>
      <c r="E227" s="31" t="s">
        <v>319</v>
      </c>
      <c r="F227" s="32" t="s">
        <v>72</v>
      </c>
      <c r="G227" s="33">
        <v>9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33</v>
      </c>
      <c r="B228" s="36"/>
      <c r="C228" s="37"/>
      <c r="D228" s="37"/>
      <c r="E228" s="40" t="s">
        <v>11</v>
      </c>
      <c r="F228" s="37"/>
      <c r="G228" s="37"/>
      <c r="H228" s="37"/>
      <c r="I228" s="37"/>
      <c r="J228" s="38"/>
    </row>
    <row r="229">
      <c r="A229" s="29" t="s">
        <v>35</v>
      </c>
      <c r="B229" s="36"/>
      <c r="C229" s="37"/>
      <c r="D229" s="37"/>
      <c r="E229" s="39" t="s">
        <v>320</v>
      </c>
      <c r="F229" s="37"/>
      <c r="G229" s="37"/>
      <c r="H229" s="37"/>
      <c r="I229" s="37"/>
      <c r="J229" s="38"/>
    </row>
    <row r="230" ht="43.2">
      <c r="A230" s="29" t="s">
        <v>37</v>
      </c>
      <c r="B230" s="36"/>
      <c r="C230" s="37"/>
      <c r="D230" s="37"/>
      <c r="E230" s="31" t="s">
        <v>321</v>
      </c>
      <c r="F230" s="37"/>
      <c r="G230" s="37"/>
      <c r="H230" s="37"/>
      <c r="I230" s="37"/>
      <c r="J230" s="38"/>
    </row>
    <row r="231">
      <c r="A231" s="29" t="s">
        <v>29</v>
      </c>
      <c r="B231" s="29">
        <v>55</v>
      </c>
      <c r="C231" s="30" t="s">
        <v>322</v>
      </c>
      <c r="D231" s="29" t="s">
        <v>11</v>
      </c>
      <c r="E231" s="31" t="s">
        <v>323</v>
      </c>
      <c r="F231" s="32" t="s">
        <v>72</v>
      </c>
      <c r="G231" s="33">
        <v>3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33</v>
      </c>
      <c r="B232" s="36"/>
      <c r="C232" s="37"/>
      <c r="D232" s="37"/>
      <c r="E232" s="40" t="s">
        <v>11</v>
      </c>
      <c r="F232" s="37"/>
      <c r="G232" s="37"/>
      <c r="H232" s="37"/>
      <c r="I232" s="37"/>
      <c r="J232" s="38"/>
    </row>
    <row r="233">
      <c r="A233" s="29" t="s">
        <v>35</v>
      </c>
      <c r="B233" s="36"/>
      <c r="C233" s="37"/>
      <c r="D233" s="37"/>
      <c r="E233" s="39" t="s">
        <v>324</v>
      </c>
      <c r="F233" s="37"/>
      <c r="G233" s="37"/>
      <c r="H233" s="37"/>
      <c r="I233" s="37"/>
      <c r="J233" s="38"/>
    </row>
    <row r="234" ht="43.2">
      <c r="A234" s="29" t="s">
        <v>37</v>
      </c>
      <c r="B234" s="36"/>
      <c r="C234" s="37"/>
      <c r="D234" s="37"/>
      <c r="E234" s="31" t="s">
        <v>321</v>
      </c>
      <c r="F234" s="37"/>
      <c r="G234" s="37"/>
      <c r="H234" s="37"/>
      <c r="I234" s="37"/>
      <c r="J234" s="38"/>
    </row>
    <row r="235">
      <c r="A235" s="29" t="s">
        <v>29</v>
      </c>
      <c r="B235" s="29">
        <v>56</v>
      </c>
      <c r="C235" s="30" t="s">
        <v>325</v>
      </c>
      <c r="D235" s="29" t="s">
        <v>11</v>
      </c>
      <c r="E235" s="31" t="s">
        <v>326</v>
      </c>
      <c r="F235" s="32" t="s">
        <v>72</v>
      </c>
      <c r="G235" s="33">
        <v>11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33</v>
      </c>
      <c r="B236" s="36"/>
      <c r="C236" s="37"/>
      <c r="D236" s="37"/>
      <c r="E236" s="40" t="s">
        <v>11</v>
      </c>
      <c r="F236" s="37"/>
      <c r="G236" s="37"/>
      <c r="H236" s="37"/>
      <c r="I236" s="37"/>
      <c r="J236" s="38"/>
    </row>
    <row r="237">
      <c r="A237" s="29" t="s">
        <v>35</v>
      </c>
      <c r="B237" s="36"/>
      <c r="C237" s="37"/>
      <c r="D237" s="37"/>
      <c r="E237" s="39" t="s">
        <v>327</v>
      </c>
      <c r="F237" s="37"/>
      <c r="G237" s="37"/>
      <c r="H237" s="37"/>
      <c r="I237" s="37"/>
      <c r="J237" s="38"/>
    </row>
    <row r="238" ht="43.2">
      <c r="A238" s="29" t="s">
        <v>37</v>
      </c>
      <c r="B238" s="36"/>
      <c r="C238" s="37"/>
      <c r="D238" s="37"/>
      <c r="E238" s="31" t="s">
        <v>321</v>
      </c>
      <c r="F238" s="37"/>
      <c r="G238" s="37"/>
      <c r="H238" s="37"/>
      <c r="I238" s="37"/>
      <c r="J238" s="38"/>
    </row>
    <row r="239">
      <c r="A239" s="23" t="s">
        <v>26</v>
      </c>
      <c r="B239" s="24"/>
      <c r="C239" s="25" t="s">
        <v>328</v>
      </c>
      <c r="D239" s="26"/>
      <c r="E239" s="23" t="s">
        <v>329</v>
      </c>
      <c r="F239" s="26"/>
      <c r="G239" s="26"/>
      <c r="H239" s="26"/>
      <c r="I239" s="27">
        <f>SUMIFS(I240:I319,A240:A319,"P")</f>
        <v>0</v>
      </c>
      <c r="J239" s="28"/>
    </row>
    <row r="240" ht="28.8">
      <c r="A240" s="29" t="s">
        <v>29</v>
      </c>
      <c r="B240" s="29">
        <v>57</v>
      </c>
      <c r="C240" s="30" t="s">
        <v>330</v>
      </c>
      <c r="D240" s="29" t="s">
        <v>11</v>
      </c>
      <c r="E240" s="31" t="s">
        <v>331</v>
      </c>
      <c r="F240" s="32" t="s">
        <v>107</v>
      </c>
      <c r="G240" s="33">
        <v>386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 ht="28.8">
      <c r="A241" s="29" t="s">
        <v>33</v>
      </c>
      <c r="B241" s="36"/>
      <c r="C241" s="37"/>
      <c r="D241" s="37"/>
      <c r="E241" s="31" t="s">
        <v>332</v>
      </c>
      <c r="F241" s="37"/>
      <c r="G241" s="37"/>
      <c r="H241" s="37"/>
      <c r="I241" s="37"/>
      <c r="J241" s="38"/>
    </row>
    <row r="242">
      <c r="A242" s="29" t="s">
        <v>35</v>
      </c>
      <c r="B242" s="36"/>
      <c r="C242" s="37"/>
      <c r="D242" s="37"/>
      <c r="E242" s="39" t="s">
        <v>333</v>
      </c>
      <c r="F242" s="37"/>
      <c r="G242" s="37"/>
      <c r="H242" s="37"/>
      <c r="I242" s="37"/>
      <c r="J242" s="38"/>
    </row>
    <row r="243" ht="144">
      <c r="A243" s="29" t="s">
        <v>37</v>
      </c>
      <c r="B243" s="36"/>
      <c r="C243" s="37"/>
      <c r="D243" s="37"/>
      <c r="E243" s="31" t="s">
        <v>334</v>
      </c>
      <c r="F243" s="37"/>
      <c r="G243" s="37"/>
      <c r="H243" s="37"/>
      <c r="I243" s="37"/>
      <c r="J243" s="38"/>
    </row>
    <row r="244" ht="28.8">
      <c r="A244" s="29" t="s">
        <v>29</v>
      </c>
      <c r="B244" s="29">
        <v>58</v>
      </c>
      <c r="C244" s="30" t="s">
        <v>335</v>
      </c>
      <c r="D244" s="29" t="s">
        <v>11</v>
      </c>
      <c r="E244" s="31" t="s">
        <v>336</v>
      </c>
      <c r="F244" s="32" t="s">
        <v>107</v>
      </c>
      <c r="G244" s="33">
        <v>262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 ht="43.2">
      <c r="A245" s="29" t="s">
        <v>33</v>
      </c>
      <c r="B245" s="36"/>
      <c r="C245" s="37"/>
      <c r="D245" s="37"/>
      <c r="E245" s="31" t="s">
        <v>337</v>
      </c>
      <c r="F245" s="37"/>
      <c r="G245" s="37"/>
      <c r="H245" s="37"/>
      <c r="I245" s="37"/>
      <c r="J245" s="38"/>
    </row>
    <row r="246">
      <c r="A246" s="29" t="s">
        <v>35</v>
      </c>
      <c r="B246" s="36"/>
      <c r="C246" s="37"/>
      <c r="D246" s="37"/>
      <c r="E246" s="39" t="s">
        <v>338</v>
      </c>
      <c r="F246" s="37"/>
      <c r="G246" s="37"/>
      <c r="H246" s="37"/>
      <c r="I246" s="37"/>
      <c r="J246" s="38"/>
    </row>
    <row r="247" ht="43.2">
      <c r="A247" s="29" t="s">
        <v>37</v>
      </c>
      <c r="B247" s="36"/>
      <c r="C247" s="37"/>
      <c r="D247" s="37"/>
      <c r="E247" s="31" t="s">
        <v>339</v>
      </c>
      <c r="F247" s="37"/>
      <c r="G247" s="37"/>
      <c r="H247" s="37"/>
      <c r="I247" s="37"/>
      <c r="J247" s="38"/>
    </row>
    <row r="248">
      <c r="A248" s="29" t="s">
        <v>29</v>
      </c>
      <c r="B248" s="29">
        <v>59</v>
      </c>
      <c r="C248" s="30" t="s">
        <v>340</v>
      </c>
      <c r="D248" s="29" t="s">
        <v>11</v>
      </c>
      <c r="E248" s="31" t="s">
        <v>341</v>
      </c>
      <c r="F248" s="32" t="s">
        <v>72</v>
      </c>
      <c r="G248" s="33">
        <v>1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>
      <c r="A249" s="29" t="s">
        <v>33</v>
      </c>
      <c r="B249" s="36"/>
      <c r="C249" s="37"/>
      <c r="D249" s="37"/>
      <c r="E249" s="40" t="s">
        <v>11</v>
      </c>
      <c r="F249" s="37"/>
      <c r="G249" s="37"/>
      <c r="H249" s="37"/>
      <c r="I249" s="37"/>
      <c r="J249" s="38"/>
    </row>
    <row r="250">
      <c r="A250" s="29" t="s">
        <v>35</v>
      </c>
      <c r="B250" s="36"/>
      <c r="C250" s="37"/>
      <c r="D250" s="37"/>
      <c r="E250" s="39" t="s">
        <v>43</v>
      </c>
      <c r="F250" s="37"/>
      <c r="G250" s="37"/>
      <c r="H250" s="37"/>
      <c r="I250" s="37"/>
      <c r="J250" s="38"/>
    </row>
    <row r="251" ht="72">
      <c r="A251" s="29" t="s">
        <v>37</v>
      </c>
      <c r="B251" s="36"/>
      <c r="C251" s="37"/>
      <c r="D251" s="37"/>
      <c r="E251" s="31" t="s">
        <v>342</v>
      </c>
      <c r="F251" s="37"/>
      <c r="G251" s="37"/>
      <c r="H251" s="37"/>
      <c r="I251" s="37"/>
      <c r="J251" s="38"/>
    </row>
    <row r="252" ht="28.8">
      <c r="A252" s="29" t="s">
        <v>29</v>
      </c>
      <c r="B252" s="29">
        <v>60</v>
      </c>
      <c r="C252" s="30" t="s">
        <v>343</v>
      </c>
      <c r="D252" s="29" t="s">
        <v>11</v>
      </c>
      <c r="E252" s="31" t="s">
        <v>344</v>
      </c>
      <c r="F252" s="32" t="s">
        <v>72</v>
      </c>
      <c r="G252" s="33">
        <v>40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 ht="72">
      <c r="A253" s="29" t="s">
        <v>33</v>
      </c>
      <c r="B253" s="36"/>
      <c r="C253" s="37"/>
      <c r="D253" s="37"/>
      <c r="E253" s="31" t="s">
        <v>345</v>
      </c>
      <c r="F253" s="37"/>
      <c r="G253" s="37"/>
      <c r="H253" s="37"/>
      <c r="I253" s="37"/>
      <c r="J253" s="38"/>
    </row>
    <row r="254">
      <c r="A254" s="29" t="s">
        <v>35</v>
      </c>
      <c r="B254" s="36"/>
      <c r="C254" s="37"/>
      <c r="D254" s="37"/>
      <c r="E254" s="39" t="s">
        <v>346</v>
      </c>
      <c r="F254" s="37"/>
      <c r="G254" s="37"/>
      <c r="H254" s="37"/>
      <c r="I254" s="37"/>
      <c r="J254" s="38"/>
    </row>
    <row r="255" ht="28.8">
      <c r="A255" s="29" t="s">
        <v>37</v>
      </c>
      <c r="B255" s="36"/>
      <c r="C255" s="37"/>
      <c r="D255" s="37"/>
      <c r="E255" s="31" t="s">
        <v>347</v>
      </c>
      <c r="F255" s="37"/>
      <c r="G255" s="37"/>
      <c r="H255" s="37"/>
      <c r="I255" s="37"/>
      <c r="J255" s="38"/>
    </row>
    <row r="256">
      <c r="A256" s="29" t="s">
        <v>29</v>
      </c>
      <c r="B256" s="29">
        <v>61</v>
      </c>
      <c r="C256" s="30" t="s">
        <v>348</v>
      </c>
      <c r="D256" s="29" t="s">
        <v>11</v>
      </c>
      <c r="E256" s="31" t="s">
        <v>349</v>
      </c>
      <c r="F256" s="32" t="s">
        <v>72</v>
      </c>
      <c r="G256" s="33">
        <v>45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 ht="57.6">
      <c r="A257" s="29" t="s">
        <v>33</v>
      </c>
      <c r="B257" s="36"/>
      <c r="C257" s="37"/>
      <c r="D257" s="37"/>
      <c r="E257" s="31" t="s">
        <v>350</v>
      </c>
      <c r="F257" s="37"/>
      <c r="G257" s="37"/>
      <c r="H257" s="37"/>
      <c r="I257" s="37"/>
      <c r="J257" s="38"/>
    </row>
    <row r="258">
      <c r="A258" s="29" t="s">
        <v>35</v>
      </c>
      <c r="B258" s="36"/>
      <c r="C258" s="37"/>
      <c r="D258" s="37"/>
      <c r="E258" s="39" t="s">
        <v>351</v>
      </c>
      <c r="F258" s="37"/>
      <c r="G258" s="37"/>
      <c r="H258" s="37"/>
      <c r="I258" s="37"/>
      <c r="J258" s="38"/>
    </row>
    <row r="259" ht="28.8">
      <c r="A259" s="29" t="s">
        <v>37</v>
      </c>
      <c r="B259" s="36"/>
      <c r="C259" s="37"/>
      <c r="D259" s="37"/>
      <c r="E259" s="31" t="s">
        <v>352</v>
      </c>
      <c r="F259" s="37"/>
      <c r="G259" s="37"/>
      <c r="H259" s="37"/>
      <c r="I259" s="37"/>
      <c r="J259" s="38"/>
    </row>
    <row r="260" ht="28.8">
      <c r="A260" s="29" t="s">
        <v>29</v>
      </c>
      <c r="B260" s="29">
        <v>62</v>
      </c>
      <c r="C260" s="30" t="s">
        <v>353</v>
      </c>
      <c r="D260" s="29" t="s">
        <v>11</v>
      </c>
      <c r="E260" s="31" t="s">
        <v>354</v>
      </c>
      <c r="F260" s="32" t="s">
        <v>72</v>
      </c>
      <c r="G260" s="33">
        <v>7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 ht="43.2">
      <c r="A261" s="29" t="s">
        <v>33</v>
      </c>
      <c r="B261" s="36"/>
      <c r="C261" s="37"/>
      <c r="D261" s="37"/>
      <c r="E261" s="31" t="s">
        <v>355</v>
      </c>
      <c r="F261" s="37"/>
      <c r="G261" s="37"/>
      <c r="H261" s="37"/>
      <c r="I261" s="37"/>
      <c r="J261" s="38"/>
    </row>
    <row r="262">
      <c r="A262" s="29" t="s">
        <v>35</v>
      </c>
      <c r="B262" s="36"/>
      <c r="C262" s="37"/>
      <c r="D262" s="37"/>
      <c r="E262" s="39" t="s">
        <v>145</v>
      </c>
      <c r="F262" s="37"/>
      <c r="G262" s="37"/>
      <c r="H262" s="37"/>
      <c r="I262" s="37"/>
      <c r="J262" s="38"/>
    </row>
    <row r="263" ht="28.8">
      <c r="A263" s="29" t="s">
        <v>37</v>
      </c>
      <c r="B263" s="36"/>
      <c r="C263" s="37"/>
      <c r="D263" s="37"/>
      <c r="E263" s="31" t="s">
        <v>347</v>
      </c>
      <c r="F263" s="37"/>
      <c r="G263" s="37"/>
      <c r="H263" s="37"/>
      <c r="I263" s="37"/>
      <c r="J263" s="38"/>
    </row>
    <row r="264">
      <c r="A264" s="29" t="s">
        <v>29</v>
      </c>
      <c r="B264" s="29">
        <v>63</v>
      </c>
      <c r="C264" s="30" t="s">
        <v>356</v>
      </c>
      <c r="D264" s="29" t="s">
        <v>11</v>
      </c>
      <c r="E264" s="31" t="s">
        <v>357</v>
      </c>
      <c r="F264" s="32" t="s">
        <v>72</v>
      </c>
      <c r="G264" s="33">
        <v>5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 ht="28.8">
      <c r="A265" s="29" t="s">
        <v>33</v>
      </c>
      <c r="B265" s="36"/>
      <c r="C265" s="37"/>
      <c r="D265" s="37"/>
      <c r="E265" s="31" t="s">
        <v>358</v>
      </c>
      <c r="F265" s="37"/>
      <c r="G265" s="37"/>
      <c r="H265" s="37"/>
      <c r="I265" s="37"/>
      <c r="J265" s="38"/>
    </row>
    <row r="266">
      <c r="A266" s="29" t="s">
        <v>35</v>
      </c>
      <c r="B266" s="36"/>
      <c r="C266" s="37"/>
      <c r="D266" s="37"/>
      <c r="E266" s="39" t="s">
        <v>359</v>
      </c>
      <c r="F266" s="37"/>
      <c r="G266" s="37"/>
      <c r="H266" s="37"/>
      <c r="I266" s="37"/>
      <c r="J266" s="38"/>
    </row>
    <row r="267" ht="28.8">
      <c r="A267" s="29" t="s">
        <v>37</v>
      </c>
      <c r="B267" s="36"/>
      <c r="C267" s="37"/>
      <c r="D267" s="37"/>
      <c r="E267" s="31" t="s">
        <v>352</v>
      </c>
      <c r="F267" s="37"/>
      <c r="G267" s="37"/>
      <c r="H267" s="37"/>
      <c r="I267" s="37"/>
      <c r="J267" s="38"/>
    </row>
    <row r="268">
      <c r="A268" s="29" t="s">
        <v>29</v>
      </c>
      <c r="B268" s="29">
        <v>64</v>
      </c>
      <c r="C268" s="30" t="s">
        <v>360</v>
      </c>
      <c r="D268" s="29" t="s">
        <v>11</v>
      </c>
      <c r="E268" s="31" t="s">
        <v>361</v>
      </c>
      <c r="F268" s="32" t="s">
        <v>72</v>
      </c>
      <c r="G268" s="33">
        <v>3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 ht="28.8">
      <c r="A269" s="29" t="s">
        <v>33</v>
      </c>
      <c r="B269" s="36"/>
      <c r="C269" s="37"/>
      <c r="D269" s="37"/>
      <c r="E269" s="31" t="s">
        <v>362</v>
      </c>
      <c r="F269" s="37"/>
      <c r="G269" s="37"/>
      <c r="H269" s="37"/>
      <c r="I269" s="37"/>
      <c r="J269" s="38"/>
    </row>
    <row r="270">
      <c r="A270" s="29" t="s">
        <v>35</v>
      </c>
      <c r="B270" s="36"/>
      <c r="C270" s="37"/>
      <c r="D270" s="37"/>
      <c r="E270" s="39" t="s">
        <v>324</v>
      </c>
      <c r="F270" s="37"/>
      <c r="G270" s="37"/>
      <c r="H270" s="37"/>
      <c r="I270" s="37"/>
      <c r="J270" s="38"/>
    </row>
    <row r="271" ht="28.8">
      <c r="A271" s="29" t="s">
        <v>37</v>
      </c>
      <c r="B271" s="36"/>
      <c r="C271" s="37"/>
      <c r="D271" s="37"/>
      <c r="E271" s="31" t="s">
        <v>347</v>
      </c>
      <c r="F271" s="37"/>
      <c r="G271" s="37"/>
      <c r="H271" s="37"/>
      <c r="I271" s="37"/>
      <c r="J271" s="38"/>
    </row>
    <row r="272">
      <c r="A272" s="29" t="s">
        <v>29</v>
      </c>
      <c r="B272" s="29">
        <v>65</v>
      </c>
      <c r="C272" s="30" t="s">
        <v>363</v>
      </c>
      <c r="D272" s="29" t="s">
        <v>11</v>
      </c>
      <c r="E272" s="31" t="s">
        <v>364</v>
      </c>
      <c r="F272" s="32" t="s">
        <v>72</v>
      </c>
      <c r="G272" s="33">
        <v>3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 ht="43.2">
      <c r="A273" s="29" t="s">
        <v>33</v>
      </c>
      <c r="B273" s="36"/>
      <c r="C273" s="37"/>
      <c r="D273" s="37"/>
      <c r="E273" s="31" t="s">
        <v>365</v>
      </c>
      <c r="F273" s="37"/>
      <c r="G273" s="37"/>
      <c r="H273" s="37"/>
      <c r="I273" s="37"/>
      <c r="J273" s="38"/>
    </row>
    <row r="274">
      <c r="A274" s="29" t="s">
        <v>35</v>
      </c>
      <c r="B274" s="36"/>
      <c r="C274" s="37"/>
      <c r="D274" s="37"/>
      <c r="E274" s="39" t="s">
        <v>324</v>
      </c>
      <c r="F274" s="37"/>
      <c r="G274" s="37"/>
      <c r="H274" s="37"/>
      <c r="I274" s="37"/>
      <c r="J274" s="38"/>
    </row>
    <row r="275" ht="28.8">
      <c r="A275" s="29" t="s">
        <v>37</v>
      </c>
      <c r="B275" s="36"/>
      <c r="C275" s="37"/>
      <c r="D275" s="37"/>
      <c r="E275" s="31" t="s">
        <v>352</v>
      </c>
      <c r="F275" s="37"/>
      <c r="G275" s="37"/>
      <c r="H275" s="37"/>
      <c r="I275" s="37"/>
      <c r="J275" s="38"/>
    </row>
    <row r="276" ht="28.8">
      <c r="A276" s="29" t="s">
        <v>29</v>
      </c>
      <c r="B276" s="29">
        <v>66</v>
      </c>
      <c r="C276" s="30" t="s">
        <v>366</v>
      </c>
      <c r="D276" s="29" t="s">
        <v>11</v>
      </c>
      <c r="E276" s="31" t="s">
        <v>367</v>
      </c>
      <c r="F276" s="32" t="s">
        <v>72</v>
      </c>
      <c r="G276" s="33">
        <v>56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 ht="28.8">
      <c r="A277" s="29" t="s">
        <v>33</v>
      </c>
      <c r="B277" s="36"/>
      <c r="C277" s="37"/>
      <c r="D277" s="37"/>
      <c r="E277" s="31" t="s">
        <v>368</v>
      </c>
      <c r="F277" s="37"/>
      <c r="G277" s="37"/>
      <c r="H277" s="37"/>
      <c r="I277" s="37"/>
      <c r="J277" s="38"/>
    </row>
    <row r="278">
      <c r="A278" s="29" t="s">
        <v>35</v>
      </c>
      <c r="B278" s="36"/>
      <c r="C278" s="37"/>
      <c r="D278" s="37"/>
      <c r="E278" s="39" t="s">
        <v>369</v>
      </c>
      <c r="F278" s="37"/>
      <c r="G278" s="37"/>
      <c r="H278" s="37"/>
      <c r="I278" s="37"/>
      <c r="J278" s="38"/>
    </row>
    <row r="279" ht="43.2">
      <c r="A279" s="29" t="s">
        <v>37</v>
      </c>
      <c r="B279" s="36"/>
      <c r="C279" s="37"/>
      <c r="D279" s="37"/>
      <c r="E279" s="31" t="s">
        <v>370</v>
      </c>
      <c r="F279" s="37"/>
      <c r="G279" s="37"/>
      <c r="H279" s="37"/>
      <c r="I279" s="37"/>
      <c r="J279" s="38"/>
    </row>
    <row r="280">
      <c r="A280" s="29" t="s">
        <v>29</v>
      </c>
      <c r="B280" s="29">
        <v>67</v>
      </c>
      <c r="C280" s="30" t="s">
        <v>371</v>
      </c>
      <c r="D280" s="29" t="s">
        <v>11</v>
      </c>
      <c r="E280" s="31" t="s">
        <v>372</v>
      </c>
      <c r="F280" s="32" t="s">
        <v>72</v>
      </c>
      <c r="G280" s="33">
        <v>58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 ht="43.2">
      <c r="A281" s="29" t="s">
        <v>33</v>
      </c>
      <c r="B281" s="36"/>
      <c r="C281" s="37"/>
      <c r="D281" s="37"/>
      <c r="E281" s="31" t="s">
        <v>373</v>
      </c>
      <c r="F281" s="37"/>
      <c r="G281" s="37"/>
      <c r="H281" s="37"/>
      <c r="I281" s="37"/>
      <c r="J281" s="38"/>
    </row>
    <row r="282">
      <c r="A282" s="29" t="s">
        <v>35</v>
      </c>
      <c r="B282" s="36"/>
      <c r="C282" s="37"/>
      <c r="D282" s="37"/>
      <c r="E282" s="39" t="s">
        <v>374</v>
      </c>
      <c r="F282" s="37"/>
      <c r="G282" s="37"/>
      <c r="H282" s="37"/>
      <c r="I282" s="37"/>
      <c r="J282" s="38"/>
    </row>
    <row r="283" ht="28.8">
      <c r="A283" s="29" t="s">
        <v>37</v>
      </c>
      <c r="B283" s="36"/>
      <c r="C283" s="37"/>
      <c r="D283" s="37"/>
      <c r="E283" s="31" t="s">
        <v>352</v>
      </c>
      <c r="F283" s="37"/>
      <c r="G283" s="37"/>
      <c r="H283" s="37"/>
      <c r="I283" s="37"/>
      <c r="J283" s="38"/>
    </row>
    <row r="284" ht="28.8">
      <c r="A284" s="29" t="s">
        <v>29</v>
      </c>
      <c r="B284" s="29">
        <v>68</v>
      </c>
      <c r="C284" s="30" t="s">
        <v>375</v>
      </c>
      <c r="D284" s="29" t="s">
        <v>11</v>
      </c>
      <c r="E284" s="31" t="s">
        <v>376</v>
      </c>
      <c r="F284" s="32" t="s">
        <v>192</v>
      </c>
      <c r="G284" s="33">
        <v>748.39700000000005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 ht="57.6">
      <c r="A285" s="29" t="s">
        <v>33</v>
      </c>
      <c r="B285" s="36"/>
      <c r="C285" s="37"/>
      <c r="D285" s="37"/>
      <c r="E285" s="31" t="s">
        <v>377</v>
      </c>
      <c r="F285" s="37"/>
      <c r="G285" s="37"/>
      <c r="H285" s="37"/>
      <c r="I285" s="37"/>
      <c r="J285" s="38"/>
    </row>
    <row r="286" ht="273.6">
      <c r="A286" s="29" t="s">
        <v>35</v>
      </c>
      <c r="B286" s="36"/>
      <c r="C286" s="37"/>
      <c r="D286" s="37"/>
      <c r="E286" s="39" t="s">
        <v>378</v>
      </c>
      <c r="F286" s="37"/>
      <c r="G286" s="37"/>
      <c r="H286" s="37"/>
      <c r="I286" s="37"/>
      <c r="J286" s="38"/>
    </row>
    <row r="287" ht="43.2">
      <c r="A287" s="29" t="s">
        <v>37</v>
      </c>
      <c r="B287" s="36"/>
      <c r="C287" s="37"/>
      <c r="D287" s="37"/>
      <c r="E287" s="31" t="s">
        <v>379</v>
      </c>
      <c r="F287" s="37"/>
      <c r="G287" s="37"/>
      <c r="H287" s="37"/>
      <c r="I287" s="37"/>
      <c r="J287" s="38"/>
    </row>
    <row r="288" ht="28.8">
      <c r="A288" s="29" t="s">
        <v>29</v>
      </c>
      <c r="B288" s="29">
        <v>69</v>
      </c>
      <c r="C288" s="30" t="s">
        <v>380</v>
      </c>
      <c r="D288" s="29" t="s">
        <v>11</v>
      </c>
      <c r="E288" s="31" t="s">
        <v>381</v>
      </c>
      <c r="F288" s="32" t="s">
        <v>192</v>
      </c>
      <c r="G288" s="33">
        <v>127.73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 ht="28.8">
      <c r="A289" s="29" t="s">
        <v>33</v>
      </c>
      <c r="B289" s="36"/>
      <c r="C289" s="37"/>
      <c r="D289" s="37"/>
      <c r="E289" s="31" t="s">
        <v>382</v>
      </c>
      <c r="F289" s="37"/>
      <c r="G289" s="37"/>
      <c r="H289" s="37"/>
      <c r="I289" s="37"/>
      <c r="J289" s="38"/>
    </row>
    <row r="290" ht="86.4">
      <c r="A290" s="29" t="s">
        <v>35</v>
      </c>
      <c r="B290" s="36"/>
      <c r="C290" s="37"/>
      <c r="D290" s="37"/>
      <c r="E290" s="39" t="s">
        <v>383</v>
      </c>
      <c r="F290" s="37"/>
      <c r="G290" s="37"/>
      <c r="H290" s="37"/>
      <c r="I290" s="37"/>
      <c r="J290" s="38"/>
    </row>
    <row r="291" ht="43.2">
      <c r="A291" s="29" t="s">
        <v>37</v>
      </c>
      <c r="B291" s="36"/>
      <c r="C291" s="37"/>
      <c r="D291" s="37"/>
      <c r="E291" s="31" t="s">
        <v>379</v>
      </c>
      <c r="F291" s="37"/>
      <c r="G291" s="37"/>
      <c r="H291" s="37"/>
      <c r="I291" s="37"/>
      <c r="J291" s="38"/>
    </row>
    <row r="292" ht="28.8">
      <c r="A292" s="29" t="s">
        <v>29</v>
      </c>
      <c r="B292" s="29">
        <v>70</v>
      </c>
      <c r="C292" s="30" t="s">
        <v>384</v>
      </c>
      <c r="D292" s="29" t="s">
        <v>11</v>
      </c>
      <c r="E292" s="31" t="s">
        <v>385</v>
      </c>
      <c r="F292" s="32" t="s">
        <v>192</v>
      </c>
      <c r="G292" s="33">
        <v>441.79199999999997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 ht="28.8">
      <c r="A293" s="29" t="s">
        <v>33</v>
      </c>
      <c r="B293" s="36"/>
      <c r="C293" s="37"/>
      <c r="D293" s="37"/>
      <c r="E293" s="31" t="s">
        <v>386</v>
      </c>
      <c r="F293" s="37"/>
      <c r="G293" s="37"/>
      <c r="H293" s="37"/>
      <c r="I293" s="37"/>
      <c r="J293" s="38"/>
    </row>
    <row r="294" ht="172.8">
      <c r="A294" s="29" t="s">
        <v>35</v>
      </c>
      <c r="B294" s="36"/>
      <c r="C294" s="37"/>
      <c r="D294" s="37"/>
      <c r="E294" s="39" t="s">
        <v>387</v>
      </c>
      <c r="F294" s="37"/>
      <c r="G294" s="37"/>
      <c r="H294" s="37"/>
      <c r="I294" s="37"/>
      <c r="J294" s="38"/>
    </row>
    <row r="295" ht="43.2">
      <c r="A295" s="29" t="s">
        <v>37</v>
      </c>
      <c r="B295" s="36"/>
      <c r="C295" s="37"/>
      <c r="D295" s="37"/>
      <c r="E295" s="31" t="s">
        <v>379</v>
      </c>
      <c r="F295" s="37"/>
      <c r="G295" s="37"/>
      <c r="H295" s="37"/>
      <c r="I295" s="37"/>
      <c r="J295" s="38"/>
    </row>
    <row r="296">
      <c r="A296" s="29" t="s">
        <v>29</v>
      </c>
      <c r="B296" s="29">
        <v>71</v>
      </c>
      <c r="C296" s="30" t="s">
        <v>388</v>
      </c>
      <c r="D296" s="29" t="s">
        <v>11</v>
      </c>
      <c r="E296" s="31" t="s">
        <v>389</v>
      </c>
      <c r="F296" s="32" t="s">
        <v>192</v>
      </c>
      <c r="G296" s="33">
        <v>178.875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 ht="28.8">
      <c r="A297" s="29" t="s">
        <v>33</v>
      </c>
      <c r="B297" s="36"/>
      <c r="C297" s="37"/>
      <c r="D297" s="37"/>
      <c r="E297" s="31" t="s">
        <v>390</v>
      </c>
      <c r="F297" s="37"/>
      <c r="G297" s="37"/>
      <c r="H297" s="37"/>
      <c r="I297" s="37"/>
      <c r="J297" s="38"/>
    </row>
    <row r="298" ht="57.6">
      <c r="A298" s="29" t="s">
        <v>35</v>
      </c>
      <c r="B298" s="36"/>
      <c r="C298" s="37"/>
      <c r="D298" s="37"/>
      <c r="E298" s="39" t="s">
        <v>391</v>
      </c>
      <c r="F298" s="37"/>
      <c r="G298" s="37"/>
      <c r="H298" s="37"/>
      <c r="I298" s="37"/>
      <c r="J298" s="38"/>
    </row>
    <row r="299" ht="43.2">
      <c r="A299" s="29" t="s">
        <v>37</v>
      </c>
      <c r="B299" s="36"/>
      <c r="C299" s="37"/>
      <c r="D299" s="37"/>
      <c r="E299" s="31" t="s">
        <v>379</v>
      </c>
      <c r="F299" s="37"/>
      <c r="G299" s="37"/>
      <c r="H299" s="37"/>
      <c r="I299" s="37"/>
      <c r="J299" s="38"/>
    </row>
    <row r="300" ht="28.8">
      <c r="A300" s="29" t="s">
        <v>29</v>
      </c>
      <c r="B300" s="29">
        <v>72</v>
      </c>
      <c r="C300" s="30" t="s">
        <v>392</v>
      </c>
      <c r="D300" s="29" t="s">
        <v>11</v>
      </c>
      <c r="E300" s="31" t="s">
        <v>393</v>
      </c>
      <c r="F300" s="32" t="s">
        <v>192</v>
      </c>
      <c r="G300" s="33">
        <v>75.724999999999994</v>
      </c>
      <c r="H300" s="34">
        <v>0</v>
      </c>
      <c r="I300" s="34">
        <f>ROUND(G300*H300,P4)</f>
        <v>0</v>
      </c>
      <c r="J300" s="29"/>
      <c r="O300" s="35">
        <f>I300*0.21</f>
        <v>0</v>
      </c>
      <c r="P300">
        <v>3</v>
      </c>
    </row>
    <row r="301" ht="43.2">
      <c r="A301" s="29" t="s">
        <v>33</v>
      </c>
      <c r="B301" s="36"/>
      <c r="C301" s="37"/>
      <c r="D301" s="37"/>
      <c r="E301" s="31" t="s">
        <v>394</v>
      </c>
      <c r="F301" s="37"/>
      <c r="G301" s="37"/>
      <c r="H301" s="37"/>
      <c r="I301" s="37"/>
      <c r="J301" s="38"/>
    </row>
    <row r="302">
      <c r="A302" s="29" t="s">
        <v>35</v>
      </c>
      <c r="B302" s="36"/>
      <c r="C302" s="37"/>
      <c r="D302" s="37"/>
      <c r="E302" s="39" t="s">
        <v>395</v>
      </c>
      <c r="F302" s="37"/>
      <c r="G302" s="37"/>
      <c r="H302" s="37"/>
      <c r="I302" s="37"/>
      <c r="J302" s="38"/>
    </row>
    <row r="303" ht="28.8">
      <c r="A303" s="29" t="s">
        <v>37</v>
      </c>
      <c r="B303" s="36"/>
      <c r="C303" s="37"/>
      <c r="D303" s="37"/>
      <c r="E303" s="31" t="s">
        <v>396</v>
      </c>
      <c r="F303" s="37"/>
      <c r="G303" s="37"/>
      <c r="H303" s="37"/>
      <c r="I303" s="37"/>
      <c r="J303" s="38"/>
    </row>
    <row r="304">
      <c r="A304" s="29" t="s">
        <v>29</v>
      </c>
      <c r="B304" s="29">
        <v>73</v>
      </c>
      <c r="C304" s="30" t="s">
        <v>397</v>
      </c>
      <c r="D304" s="29" t="s">
        <v>97</v>
      </c>
      <c r="E304" s="31" t="s">
        <v>398</v>
      </c>
      <c r="F304" s="32" t="s">
        <v>107</v>
      </c>
      <c r="G304" s="33">
        <v>334.89999999999998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 ht="28.8">
      <c r="A305" s="29" t="s">
        <v>33</v>
      </c>
      <c r="B305" s="36"/>
      <c r="C305" s="37"/>
      <c r="D305" s="37"/>
      <c r="E305" s="31" t="s">
        <v>399</v>
      </c>
      <c r="F305" s="37"/>
      <c r="G305" s="37"/>
      <c r="H305" s="37"/>
      <c r="I305" s="37"/>
      <c r="J305" s="38"/>
    </row>
    <row r="306" ht="43.2">
      <c r="A306" s="29" t="s">
        <v>35</v>
      </c>
      <c r="B306" s="36"/>
      <c r="C306" s="37"/>
      <c r="D306" s="37"/>
      <c r="E306" s="39" t="s">
        <v>400</v>
      </c>
      <c r="F306" s="37"/>
      <c r="G306" s="37"/>
      <c r="H306" s="37"/>
      <c r="I306" s="37"/>
      <c r="J306" s="38"/>
    </row>
    <row r="307" ht="57.6">
      <c r="A307" s="29" t="s">
        <v>37</v>
      </c>
      <c r="B307" s="36"/>
      <c r="C307" s="37"/>
      <c r="D307" s="37"/>
      <c r="E307" s="31" t="s">
        <v>401</v>
      </c>
      <c r="F307" s="37"/>
      <c r="G307" s="37"/>
      <c r="H307" s="37"/>
      <c r="I307" s="37"/>
      <c r="J307" s="38"/>
    </row>
    <row r="308">
      <c r="A308" s="29" t="s">
        <v>29</v>
      </c>
      <c r="B308" s="29">
        <v>74</v>
      </c>
      <c r="C308" s="30" t="s">
        <v>397</v>
      </c>
      <c r="D308" s="29" t="s">
        <v>159</v>
      </c>
      <c r="E308" s="31" t="s">
        <v>398</v>
      </c>
      <c r="F308" s="32" t="s">
        <v>107</v>
      </c>
      <c r="G308" s="33">
        <v>97.799999999999997</v>
      </c>
      <c r="H308" s="34">
        <v>0</v>
      </c>
      <c r="I308" s="34">
        <f>ROUND(G308*H308,P4)</f>
        <v>0</v>
      </c>
      <c r="J308" s="29"/>
      <c r="O308" s="35">
        <f>I308*0.21</f>
        <v>0</v>
      </c>
      <c r="P308">
        <v>3</v>
      </c>
    </row>
    <row r="309" ht="43.2">
      <c r="A309" s="29" t="s">
        <v>33</v>
      </c>
      <c r="B309" s="36"/>
      <c r="C309" s="37"/>
      <c r="D309" s="37"/>
      <c r="E309" s="31" t="s">
        <v>402</v>
      </c>
      <c r="F309" s="37"/>
      <c r="G309" s="37"/>
      <c r="H309" s="37"/>
      <c r="I309" s="37"/>
      <c r="J309" s="38"/>
    </row>
    <row r="310">
      <c r="A310" s="29" t="s">
        <v>35</v>
      </c>
      <c r="B310" s="36"/>
      <c r="C310" s="37"/>
      <c r="D310" s="37"/>
      <c r="E310" s="39" t="s">
        <v>109</v>
      </c>
      <c r="F310" s="37"/>
      <c r="G310" s="37"/>
      <c r="H310" s="37"/>
      <c r="I310" s="37"/>
      <c r="J310" s="38"/>
    </row>
    <row r="311" ht="57.6">
      <c r="A311" s="29" t="s">
        <v>37</v>
      </c>
      <c r="B311" s="36"/>
      <c r="C311" s="37"/>
      <c r="D311" s="37"/>
      <c r="E311" s="31" t="s">
        <v>401</v>
      </c>
      <c r="F311" s="37"/>
      <c r="G311" s="37"/>
      <c r="H311" s="37"/>
      <c r="I311" s="37"/>
      <c r="J311" s="38"/>
    </row>
    <row r="312">
      <c r="A312" s="29" t="s">
        <v>29</v>
      </c>
      <c r="B312" s="29">
        <v>75</v>
      </c>
      <c r="C312" s="30" t="s">
        <v>403</v>
      </c>
      <c r="D312" s="29" t="s">
        <v>11</v>
      </c>
      <c r="E312" s="31" t="s">
        <v>404</v>
      </c>
      <c r="F312" s="32" t="s">
        <v>107</v>
      </c>
      <c r="G312" s="33">
        <v>980</v>
      </c>
      <c r="H312" s="34">
        <v>0</v>
      </c>
      <c r="I312" s="34">
        <f>ROUND(G312*H312,P4)</f>
        <v>0</v>
      </c>
      <c r="J312" s="29"/>
      <c r="O312" s="35">
        <f>I312*0.21</f>
        <v>0</v>
      </c>
      <c r="P312">
        <v>3</v>
      </c>
    </row>
    <row r="313">
      <c r="A313" s="29" t="s">
        <v>33</v>
      </c>
      <c r="B313" s="36"/>
      <c r="C313" s="37"/>
      <c r="D313" s="37"/>
      <c r="E313" s="31" t="s">
        <v>405</v>
      </c>
      <c r="F313" s="37"/>
      <c r="G313" s="37"/>
      <c r="H313" s="37"/>
      <c r="I313" s="37"/>
      <c r="J313" s="38"/>
    </row>
    <row r="314">
      <c r="A314" s="29" t="s">
        <v>35</v>
      </c>
      <c r="B314" s="36"/>
      <c r="C314" s="37"/>
      <c r="D314" s="37"/>
      <c r="E314" s="39" t="s">
        <v>406</v>
      </c>
      <c r="F314" s="37"/>
      <c r="G314" s="37"/>
      <c r="H314" s="37"/>
      <c r="I314" s="37"/>
      <c r="J314" s="38"/>
    </row>
    <row r="315" ht="28.8">
      <c r="A315" s="29" t="s">
        <v>37</v>
      </c>
      <c r="B315" s="36"/>
      <c r="C315" s="37"/>
      <c r="D315" s="37"/>
      <c r="E315" s="31" t="s">
        <v>407</v>
      </c>
      <c r="F315" s="37"/>
      <c r="G315" s="37"/>
      <c r="H315" s="37"/>
      <c r="I315" s="37"/>
      <c r="J315" s="38"/>
    </row>
    <row r="316">
      <c r="A316" s="29" t="s">
        <v>29</v>
      </c>
      <c r="B316" s="29">
        <v>76</v>
      </c>
      <c r="C316" s="30" t="s">
        <v>408</v>
      </c>
      <c r="D316" s="29" t="s">
        <v>11</v>
      </c>
      <c r="E316" s="31" t="s">
        <v>409</v>
      </c>
      <c r="F316" s="32" t="s">
        <v>107</v>
      </c>
      <c r="G316" s="33">
        <v>980</v>
      </c>
      <c r="H316" s="34">
        <v>0</v>
      </c>
      <c r="I316" s="34">
        <f>ROUND(G316*H316,P4)</f>
        <v>0</v>
      </c>
      <c r="J316" s="29"/>
      <c r="O316" s="35">
        <f>I316*0.21</f>
        <v>0</v>
      </c>
      <c r="P316">
        <v>3</v>
      </c>
    </row>
    <row r="317">
      <c r="A317" s="29" t="s">
        <v>33</v>
      </c>
      <c r="B317" s="36"/>
      <c r="C317" s="37"/>
      <c r="D317" s="37"/>
      <c r="E317" s="40" t="s">
        <v>11</v>
      </c>
      <c r="F317" s="37"/>
      <c r="G317" s="37"/>
      <c r="H317" s="37"/>
      <c r="I317" s="37"/>
      <c r="J317" s="38"/>
    </row>
    <row r="318">
      <c r="A318" s="29" t="s">
        <v>35</v>
      </c>
      <c r="B318" s="36"/>
      <c r="C318" s="37"/>
      <c r="D318" s="37"/>
      <c r="E318" s="39" t="s">
        <v>406</v>
      </c>
      <c r="F318" s="37"/>
      <c r="G318" s="37"/>
      <c r="H318" s="37"/>
      <c r="I318" s="37"/>
      <c r="J318" s="38"/>
    </row>
    <row r="319" ht="43.2">
      <c r="A319" s="29" t="s">
        <v>37</v>
      </c>
      <c r="B319" s="41"/>
      <c r="C319" s="42"/>
      <c r="D319" s="42"/>
      <c r="E319" s="31" t="s">
        <v>410</v>
      </c>
      <c r="F319" s="42"/>
      <c r="G319" s="42"/>
      <c r="H319" s="42"/>
      <c r="I319" s="42"/>
      <c r="J319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411</v>
      </c>
      <c r="I3" s="16">
        <f>SUMIFS(I9:I98,A9:A98,"SD")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411</v>
      </c>
      <c r="D5" s="13"/>
      <c r="E5" s="14" t="s">
        <v>412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28.8">
      <c r="A10" s="29" t="s">
        <v>29</v>
      </c>
      <c r="B10" s="29">
        <v>1</v>
      </c>
      <c r="C10" s="30" t="s">
        <v>82</v>
      </c>
      <c r="D10" s="29" t="s">
        <v>97</v>
      </c>
      <c r="E10" s="31" t="s">
        <v>83</v>
      </c>
      <c r="F10" s="32" t="s">
        <v>84</v>
      </c>
      <c r="G10" s="33">
        <v>504.24000000000001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85</v>
      </c>
      <c r="F11" s="37"/>
      <c r="G11" s="37"/>
      <c r="H11" s="37"/>
      <c r="I11" s="37"/>
      <c r="J11" s="38"/>
    </row>
    <row r="12" ht="43.2">
      <c r="A12" s="29" t="s">
        <v>35</v>
      </c>
      <c r="B12" s="36"/>
      <c r="C12" s="37"/>
      <c r="D12" s="37"/>
      <c r="E12" s="39" t="s">
        <v>413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82</v>
      </c>
      <c r="D14" s="29" t="s">
        <v>159</v>
      </c>
      <c r="E14" s="31" t="s">
        <v>83</v>
      </c>
      <c r="F14" s="32" t="s">
        <v>84</v>
      </c>
      <c r="G14" s="33">
        <v>219.375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414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415</v>
      </c>
      <c r="F16" s="37"/>
      <c r="G16" s="37"/>
      <c r="H16" s="37"/>
      <c r="I16" s="37"/>
      <c r="J16" s="38"/>
    </row>
    <row r="17" ht="158.4">
      <c r="A17" s="29" t="s">
        <v>37</v>
      </c>
      <c r="B17" s="36"/>
      <c r="C17" s="37"/>
      <c r="D17" s="37"/>
      <c r="E17" s="31" t="s">
        <v>87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88</v>
      </c>
      <c r="D18" s="29" t="s">
        <v>89</v>
      </c>
      <c r="E18" s="31" t="s">
        <v>90</v>
      </c>
      <c r="F18" s="32" t="s">
        <v>84</v>
      </c>
      <c r="G18" s="33">
        <v>115.83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91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416</v>
      </c>
      <c r="F20" s="37"/>
      <c r="G20" s="37"/>
      <c r="H20" s="37"/>
      <c r="I20" s="37"/>
      <c r="J20" s="38"/>
    </row>
    <row r="21">
      <c r="A21" s="29" t="s">
        <v>37</v>
      </c>
      <c r="B21" s="36"/>
      <c r="C21" s="37"/>
      <c r="D21" s="37"/>
      <c r="E21" s="40" t="s">
        <v>11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97</v>
      </c>
      <c r="D22" s="26"/>
      <c r="E22" s="23" t="s">
        <v>98</v>
      </c>
      <c r="F22" s="26"/>
      <c r="G22" s="26"/>
      <c r="H22" s="26"/>
      <c r="I22" s="27">
        <f>SUMIFS(I23:I42,A23:A42,"P")</f>
        <v>0</v>
      </c>
      <c r="J22" s="28"/>
    </row>
    <row r="23" ht="28.8">
      <c r="A23" s="29" t="s">
        <v>29</v>
      </c>
      <c r="B23" s="29">
        <v>4</v>
      </c>
      <c r="C23" s="30" t="s">
        <v>99</v>
      </c>
      <c r="D23" s="29" t="s">
        <v>11</v>
      </c>
      <c r="E23" s="31" t="s">
        <v>100</v>
      </c>
      <c r="F23" s="32" t="s">
        <v>101</v>
      </c>
      <c r="G23" s="33">
        <v>52.649999999999999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57.6">
      <c r="A24" s="29" t="s">
        <v>33</v>
      </c>
      <c r="B24" s="36"/>
      <c r="C24" s="37"/>
      <c r="D24" s="37"/>
      <c r="E24" s="31" t="s">
        <v>417</v>
      </c>
      <c r="F24" s="37"/>
      <c r="G24" s="37"/>
      <c r="H24" s="37"/>
      <c r="I24" s="37"/>
      <c r="J24" s="38"/>
    </row>
    <row r="25">
      <c r="A25" s="29" t="s">
        <v>35</v>
      </c>
      <c r="B25" s="36"/>
      <c r="C25" s="37"/>
      <c r="D25" s="37"/>
      <c r="E25" s="39" t="s">
        <v>418</v>
      </c>
      <c r="F25" s="37"/>
      <c r="G25" s="37"/>
      <c r="H25" s="37"/>
      <c r="I25" s="37"/>
      <c r="J25" s="38"/>
    </row>
    <row r="26" ht="72">
      <c r="A26" s="29" t="s">
        <v>37</v>
      </c>
      <c r="B26" s="36"/>
      <c r="C26" s="37"/>
      <c r="D26" s="37"/>
      <c r="E26" s="31" t="s">
        <v>104</v>
      </c>
      <c r="F26" s="37"/>
      <c r="G26" s="37"/>
      <c r="H26" s="37"/>
      <c r="I26" s="37"/>
      <c r="J26" s="38"/>
    </row>
    <row r="27" ht="28.8">
      <c r="A27" s="29" t="s">
        <v>29</v>
      </c>
      <c r="B27" s="29">
        <v>5</v>
      </c>
      <c r="C27" s="30" t="s">
        <v>419</v>
      </c>
      <c r="D27" s="29" t="s">
        <v>11</v>
      </c>
      <c r="E27" s="31" t="s">
        <v>420</v>
      </c>
      <c r="F27" s="32" t="s">
        <v>101</v>
      </c>
      <c r="G27" s="33">
        <v>87.75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72">
      <c r="A28" s="29" t="s">
        <v>33</v>
      </c>
      <c r="B28" s="36"/>
      <c r="C28" s="37"/>
      <c r="D28" s="37"/>
      <c r="E28" s="31" t="s">
        <v>421</v>
      </c>
      <c r="F28" s="37"/>
      <c r="G28" s="37"/>
      <c r="H28" s="37"/>
      <c r="I28" s="37"/>
      <c r="J28" s="38"/>
    </row>
    <row r="29">
      <c r="A29" s="29" t="s">
        <v>35</v>
      </c>
      <c r="B29" s="36"/>
      <c r="C29" s="37"/>
      <c r="D29" s="37"/>
      <c r="E29" s="39" t="s">
        <v>422</v>
      </c>
      <c r="F29" s="37"/>
      <c r="G29" s="37"/>
      <c r="H29" s="37"/>
      <c r="I29" s="37"/>
      <c r="J29" s="38"/>
    </row>
    <row r="30" ht="72">
      <c r="A30" s="29" t="s">
        <v>37</v>
      </c>
      <c r="B30" s="36"/>
      <c r="C30" s="37"/>
      <c r="D30" s="37"/>
      <c r="E30" s="31" t="s">
        <v>104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110</v>
      </c>
      <c r="D31" s="29" t="s">
        <v>11</v>
      </c>
      <c r="E31" s="31" t="s">
        <v>111</v>
      </c>
      <c r="F31" s="32" t="s">
        <v>101</v>
      </c>
      <c r="G31" s="33">
        <v>17.550000000000001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57.6">
      <c r="A32" s="29" t="s">
        <v>33</v>
      </c>
      <c r="B32" s="36"/>
      <c r="C32" s="37"/>
      <c r="D32" s="37"/>
      <c r="E32" s="31" t="s">
        <v>423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424</v>
      </c>
      <c r="F33" s="37"/>
      <c r="G33" s="37"/>
      <c r="H33" s="37"/>
      <c r="I33" s="37"/>
      <c r="J33" s="38"/>
    </row>
    <row r="34" ht="72">
      <c r="A34" s="29" t="s">
        <v>37</v>
      </c>
      <c r="B34" s="36"/>
      <c r="C34" s="37"/>
      <c r="D34" s="37"/>
      <c r="E34" s="31" t="s">
        <v>104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123</v>
      </c>
      <c r="D35" s="29" t="s">
        <v>97</v>
      </c>
      <c r="E35" s="31" t="s">
        <v>124</v>
      </c>
      <c r="F35" s="32" t="s">
        <v>101</v>
      </c>
      <c r="G35" s="33">
        <v>42.119999999999997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3.2">
      <c r="A36" s="29" t="s">
        <v>33</v>
      </c>
      <c r="B36" s="36"/>
      <c r="C36" s="37"/>
      <c r="D36" s="37"/>
      <c r="E36" s="31" t="s">
        <v>425</v>
      </c>
      <c r="F36" s="37"/>
      <c r="G36" s="37"/>
      <c r="H36" s="37"/>
      <c r="I36" s="37"/>
      <c r="J36" s="38"/>
    </row>
    <row r="37">
      <c r="A37" s="29" t="s">
        <v>35</v>
      </c>
      <c r="B37" s="36"/>
      <c r="C37" s="37"/>
      <c r="D37" s="37"/>
      <c r="E37" s="39" t="s">
        <v>426</v>
      </c>
      <c r="F37" s="37"/>
      <c r="G37" s="37"/>
      <c r="H37" s="37"/>
      <c r="I37" s="37"/>
      <c r="J37" s="38"/>
    </row>
    <row r="38" ht="409.5">
      <c r="A38" s="29" t="s">
        <v>37</v>
      </c>
      <c r="B38" s="36"/>
      <c r="C38" s="37"/>
      <c r="D38" s="37"/>
      <c r="E38" s="31" t="s">
        <v>127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123</v>
      </c>
      <c r="D39" s="29" t="s">
        <v>159</v>
      </c>
      <c r="E39" s="31" t="s">
        <v>124</v>
      </c>
      <c r="F39" s="32" t="s">
        <v>101</v>
      </c>
      <c r="G39" s="33">
        <v>210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72">
      <c r="A40" s="29" t="s">
        <v>33</v>
      </c>
      <c r="B40" s="36"/>
      <c r="C40" s="37"/>
      <c r="D40" s="37"/>
      <c r="E40" s="31" t="s">
        <v>427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428</v>
      </c>
      <c r="F41" s="37"/>
      <c r="G41" s="37"/>
      <c r="H41" s="37"/>
      <c r="I41" s="37"/>
      <c r="J41" s="38"/>
    </row>
    <row r="42" ht="409.5">
      <c r="A42" s="29" t="s">
        <v>37</v>
      </c>
      <c r="B42" s="36"/>
      <c r="C42" s="37"/>
      <c r="D42" s="37"/>
      <c r="E42" s="31" t="s">
        <v>127</v>
      </c>
      <c r="F42" s="37"/>
      <c r="G42" s="37"/>
      <c r="H42" s="37"/>
      <c r="I42" s="37"/>
      <c r="J42" s="38"/>
    </row>
    <row r="43">
      <c r="A43" s="23" t="s">
        <v>26</v>
      </c>
      <c r="B43" s="24"/>
      <c r="C43" s="25" t="s">
        <v>159</v>
      </c>
      <c r="D43" s="26"/>
      <c r="E43" s="23" t="s">
        <v>203</v>
      </c>
      <c r="F43" s="26"/>
      <c r="G43" s="26"/>
      <c r="H43" s="26"/>
      <c r="I43" s="27">
        <f>SUMIFS(I44:I51,A44:A51,"P")</f>
        <v>0</v>
      </c>
      <c r="J43" s="28"/>
    </row>
    <row r="44">
      <c r="A44" s="29" t="s">
        <v>29</v>
      </c>
      <c r="B44" s="29">
        <v>9</v>
      </c>
      <c r="C44" s="30" t="s">
        <v>204</v>
      </c>
      <c r="D44" s="29" t="s">
        <v>11</v>
      </c>
      <c r="E44" s="31" t="s">
        <v>205</v>
      </c>
      <c r="F44" s="32" t="s">
        <v>101</v>
      </c>
      <c r="G44" s="33">
        <v>210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43.2">
      <c r="A45" s="29" t="s">
        <v>33</v>
      </c>
      <c r="B45" s="36"/>
      <c r="C45" s="37"/>
      <c r="D45" s="37"/>
      <c r="E45" s="31" t="s">
        <v>429</v>
      </c>
      <c r="F45" s="37"/>
      <c r="G45" s="37"/>
      <c r="H45" s="37"/>
      <c r="I45" s="37"/>
      <c r="J45" s="38"/>
    </row>
    <row r="46">
      <c r="A46" s="29" t="s">
        <v>35</v>
      </c>
      <c r="B46" s="36"/>
      <c r="C46" s="37"/>
      <c r="D46" s="37"/>
      <c r="E46" s="39" t="s">
        <v>428</v>
      </c>
      <c r="F46" s="37"/>
      <c r="G46" s="37"/>
      <c r="H46" s="37"/>
      <c r="I46" s="37"/>
      <c r="J46" s="38"/>
    </row>
    <row r="47" ht="57.6">
      <c r="A47" s="29" t="s">
        <v>37</v>
      </c>
      <c r="B47" s="36"/>
      <c r="C47" s="37"/>
      <c r="D47" s="37"/>
      <c r="E47" s="31" t="s">
        <v>208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209</v>
      </c>
      <c r="D48" s="29" t="s">
        <v>11</v>
      </c>
      <c r="E48" s="31" t="s">
        <v>210</v>
      </c>
      <c r="F48" s="32" t="s">
        <v>192</v>
      </c>
      <c r="G48" s="33">
        <v>900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57.6">
      <c r="A49" s="29" t="s">
        <v>33</v>
      </c>
      <c r="B49" s="36"/>
      <c r="C49" s="37"/>
      <c r="D49" s="37"/>
      <c r="E49" s="31" t="s">
        <v>430</v>
      </c>
      <c r="F49" s="37"/>
      <c r="G49" s="37"/>
      <c r="H49" s="37"/>
      <c r="I49" s="37"/>
      <c r="J49" s="38"/>
    </row>
    <row r="50">
      <c r="A50" s="29" t="s">
        <v>35</v>
      </c>
      <c r="B50" s="36"/>
      <c r="C50" s="37"/>
      <c r="D50" s="37"/>
      <c r="E50" s="39" t="s">
        <v>431</v>
      </c>
      <c r="F50" s="37"/>
      <c r="G50" s="37"/>
      <c r="H50" s="37"/>
      <c r="I50" s="37"/>
      <c r="J50" s="38"/>
    </row>
    <row r="51" ht="115.2">
      <c r="A51" s="29" t="s">
        <v>37</v>
      </c>
      <c r="B51" s="36"/>
      <c r="C51" s="37"/>
      <c r="D51" s="37"/>
      <c r="E51" s="31" t="s">
        <v>213</v>
      </c>
      <c r="F51" s="37"/>
      <c r="G51" s="37"/>
      <c r="H51" s="37"/>
      <c r="I51" s="37"/>
      <c r="J51" s="38"/>
    </row>
    <row r="52">
      <c r="A52" s="23" t="s">
        <v>26</v>
      </c>
      <c r="B52" s="24"/>
      <c r="C52" s="25" t="s">
        <v>226</v>
      </c>
      <c r="D52" s="26"/>
      <c r="E52" s="23" t="s">
        <v>227</v>
      </c>
      <c r="F52" s="26"/>
      <c r="G52" s="26"/>
      <c r="H52" s="26"/>
      <c r="I52" s="27">
        <f>SUMIFS(I53:I80,A53:A80,"P")</f>
        <v>0</v>
      </c>
      <c r="J52" s="28"/>
    </row>
    <row r="53">
      <c r="A53" s="29" t="s">
        <v>29</v>
      </c>
      <c r="B53" s="29">
        <v>11</v>
      </c>
      <c r="C53" s="30" t="s">
        <v>228</v>
      </c>
      <c r="D53" s="29" t="s">
        <v>11</v>
      </c>
      <c r="E53" s="31" t="s">
        <v>229</v>
      </c>
      <c r="F53" s="32" t="s">
        <v>192</v>
      </c>
      <c r="G53" s="33">
        <v>420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33</v>
      </c>
      <c r="B54" s="36"/>
      <c r="C54" s="37"/>
      <c r="D54" s="37"/>
      <c r="E54" s="31" t="s">
        <v>432</v>
      </c>
      <c r="F54" s="37"/>
      <c r="G54" s="37"/>
      <c r="H54" s="37"/>
      <c r="I54" s="37"/>
      <c r="J54" s="38"/>
    </row>
    <row r="55">
      <c r="A55" s="29" t="s">
        <v>35</v>
      </c>
      <c r="B55" s="36"/>
      <c r="C55" s="37"/>
      <c r="D55" s="37"/>
      <c r="E55" s="39" t="s">
        <v>433</v>
      </c>
      <c r="F55" s="37"/>
      <c r="G55" s="37"/>
      <c r="H55" s="37"/>
      <c r="I55" s="37"/>
      <c r="J55" s="38"/>
    </row>
    <row r="56" ht="144">
      <c r="A56" s="29" t="s">
        <v>37</v>
      </c>
      <c r="B56" s="36"/>
      <c r="C56" s="37"/>
      <c r="D56" s="37"/>
      <c r="E56" s="31" t="s">
        <v>232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238</v>
      </c>
      <c r="D57" s="29" t="s">
        <v>11</v>
      </c>
      <c r="E57" s="31" t="s">
        <v>239</v>
      </c>
      <c r="F57" s="32" t="s">
        <v>192</v>
      </c>
      <c r="G57" s="33">
        <v>420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33</v>
      </c>
      <c r="B58" s="36"/>
      <c r="C58" s="37"/>
      <c r="D58" s="37"/>
      <c r="E58" s="31" t="s">
        <v>434</v>
      </c>
      <c r="F58" s="37"/>
      <c r="G58" s="37"/>
      <c r="H58" s="37"/>
      <c r="I58" s="37"/>
      <c r="J58" s="38"/>
    </row>
    <row r="59">
      <c r="A59" s="29" t="s">
        <v>35</v>
      </c>
      <c r="B59" s="36"/>
      <c r="C59" s="37"/>
      <c r="D59" s="37"/>
      <c r="E59" s="39" t="s">
        <v>433</v>
      </c>
      <c r="F59" s="37"/>
      <c r="G59" s="37"/>
      <c r="H59" s="37"/>
      <c r="I59" s="37"/>
      <c r="J59" s="38"/>
    </row>
    <row r="60" ht="57.6">
      <c r="A60" s="29" t="s">
        <v>37</v>
      </c>
      <c r="B60" s="36"/>
      <c r="C60" s="37"/>
      <c r="D60" s="37"/>
      <c r="E60" s="31" t="s">
        <v>237</v>
      </c>
      <c r="F60" s="37"/>
      <c r="G60" s="37"/>
      <c r="H60" s="37"/>
      <c r="I60" s="37"/>
      <c r="J60" s="38"/>
    </row>
    <row r="61">
      <c r="A61" s="29" t="s">
        <v>29</v>
      </c>
      <c r="B61" s="29">
        <v>13</v>
      </c>
      <c r="C61" s="30" t="s">
        <v>260</v>
      </c>
      <c r="D61" s="29" t="s">
        <v>11</v>
      </c>
      <c r="E61" s="31" t="s">
        <v>261</v>
      </c>
      <c r="F61" s="32" t="s">
        <v>192</v>
      </c>
      <c r="G61" s="33">
        <v>420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33</v>
      </c>
      <c r="B62" s="36"/>
      <c r="C62" s="37"/>
      <c r="D62" s="37"/>
      <c r="E62" s="31" t="s">
        <v>435</v>
      </c>
      <c r="F62" s="37"/>
      <c r="G62" s="37"/>
      <c r="H62" s="37"/>
      <c r="I62" s="37"/>
      <c r="J62" s="38"/>
    </row>
    <row r="63">
      <c r="A63" s="29" t="s">
        <v>35</v>
      </c>
      <c r="B63" s="36"/>
      <c r="C63" s="37"/>
      <c r="D63" s="37"/>
      <c r="E63" s="39" t="s">
        <v>433</v>
      </c>
      <c r="F63" s="37"/>
      <c r="G63" s="37"/>
      <c r="H63" s="37"/>
      <c r="I63" s="37"/>
      <c r="J63" s="38"/>
    </row>
    <row r="64" ht="72">
      <c r="A64" s="29" t="s">
        <v>37</v>
      </c>
      <c r="B64" s="36"/>
      <c r="C64" s="37"/>
      <c r="D64" s="37"/>
      <c r="E64" s="31" t="s">
        <v>259</v>
      </c>
      <c r="F64" s="37"/>
      <c r="G64" s="37"/>
      <c r="H64" s="37"/>
      <c r="I64" s="37"/>
      <c r="J64" s="38"/>
    </row>
    <row r="65">
      <c r="A65" s="29" t="s">
        <v>29</v>
      </c>
      <c r="B65" s="29">
        <v>14</v>
      </c>
      <c r="C65" s="30" t="s">
        <v>266</v>
      </c>
      <c r="D65" s="29" t="s">
        <v>11</v>
      </c>
      <c r="E65" s="31" t="s">
        <v>267</v>
      </c>
      <c r="F65" s="32" t="s">
        <v>192</v>
      </c>
      <c r="G65" s="33">
        <v>420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33</v>
      </c>
      <c r="B66" s="36"/>
      <c r="C66" s="37"/>
      <c r="D66" s="37"/>
      <c r="E66" s="31" t="s">
        <v>436</v>
      </c>
      <c r="F66" s="37"/>
      <c r="G66" s="37"/>
      <c r="H66" s="37"/>
      <c r="I66" s="37"/>
      <c r="J66" s="38"/>
    </row>
    <row r="67">
      <c r="A67" s="29" t="s">
        <v>35</v>
      </c>
      <c r="B67" s="36"/>
      <c r="C67" s="37"/>
      <c r="D67" s="37"/>
      <c r="E67" s="39" t="s">
        <v>433</v>
      </c>
      <c r="F67" s="37"/>
      <c r="G67" s="37"/>
      <c r="H67" s="37"/>
      <c r="I67" s="37"/>
      <c r="J67" s="38"/>
    </row>
    <row r="68" ht="72">
      <c r="A68" s="29" t="s">
        <v>37</v>
      </c>
      <c r="B68" s="36"/>
      <c r="C68" s="37"/>
      <c r="D68" s="37"/>
      <c r="E68" s="31" t="s">
        <v>259</v>
      </c>
      <c r="F68" s="37"/>
      <c r="G68" s="37"/>
      <c r="H68" s="37"/>
      <c r="I68" s="37"/>
      <c r="J68" s="38"/>
    </row>
    <row r="69" ht="28.8">
      <c r="A69" s="29" t="s">
        <v>29</v>
      </c>
      <c r="B69" s="29">
        <v>15</v>
      </c>
      <c r="C69" s="30" t="s">
        <v>270</v>
      </c>
      <c r="D69" s="29" t="s">
        <v>11</v>
      </c>
      <c r="E69" s="31" t="s">
        <v>271</v>
      </c>
      <c r="F69" s="32" t="s">
        <v>192</v>
      </c>
      <c r="G69" s="33">
        <v>420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33</v>
      </c>
      <c r="B70" s="36"/>
      <c r="C70" s="37"/>
      <c r="D70" s="37"/>
      <c r="E70" s="31" t="s">
        <v>437</v>
      </c>
      <c r="F70" s="37"/>
      <c r="G70" s="37"/>
      <c r="H70" s="37"/>
      <c r="I70" s="37"/>
      <c r="J70" s="38"/>
    </row>
    <row r="71">
      <c r="A71" s="29" t="s">
        <v>35</v>
      </c>
      <c r="B71" s="36"/>
      <c r="C71" s="37"/>
      <c r="D71" s="37"/>
      <c r="E71" s="39" t="s">
        <v>433</v>
      </c>
      <c r="F71" s="37"/>
      <c r="G71" s="37"/>
      <c r="H71" s="37"/>
      <c r="I71" s="37"/>
      <c r="J71" s="38"/>
    </row>
    <row r="72" ht="158.4">
      <c r="A72" s="29" t="s">
        <v>37</v>
      </c>
      <c r="B72" s="36"/>
      <c r="C72" s="37"/>
      <c r="D72" s="37"/>
      <c r="E72" s="31" t="s">
        <v>273</v>
      </c>
      <c r="F72" s="37"/>
      <c r="G72" s="37"/>
      <c r="H72" s="37"/>
      <c r="I72" s="37"/>
      <c r="J72" s="38"/>
    </row>
    <row r="73">
      <c r="A73" s="29" t="s">
        <v>29</v>
      </c>
      <c r="B73" s="29">
        <v>16</v>
      </c>
      <c r="C73" s="30" t="s">
        <v>438</v>
      </c>
      <c r="D73" s="29" t="s">
        <v>11</v>
      </c>
      <c r="E73" s="31" t="s">
        <v>439</v>
      </c>
      <c r="F73" s="32" t="s">
        <v>192</v>
      </c>
      <c r="G73" s="33">
        <v>420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33</v>
      </c>
      <c r="B74" s="36"/>
      <c r="C74" s="37"/>
      <c r="D74" s="37"/>
      <c r="E74" s="31" t="s">
        <v>440</v>
      </c>
      <c r="F74" s="37"/>
      <c r="G74" s="37"/>
      <c r="H74" s="37"/>
      <c r="I74" s="37"/>
      <c r="J74" s="38"/>
    </row>
    <row r="75">
      <c r="A75" s="29" t="s">
        <v>35</v>
      </c>
      <c r="B75" s="36"/>
      <c r="C75" s="37"/>
      <c r="D75" s="37"/>
      <c r="E75" s="39" t="s">
        <v>433</v>
      </c>
      <c r="F75" s="37"/>
      <c r="G75" s="37"/>
      <c r="H75" s="37"/>
      <c r="I75" s="37"/>
      <c r="J75" s="38"/>
    </row>
    <row r="76" ht="158.4">
      <c r="A76" s="29" t="s">
        <v>37</v>
      </c>
      <c r="B76" s="36"/>
      <c r="C76" s="37"/>
      <c r="D76" s="37"/>
      <c r="E76" s="31" t="s">
        <v>273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441</v>
      </c>
      <c r="D77" s="29" t="s">
        <v>11</v>
      </c>
      <c r="E77" s="31" t="s">
        <v>442</v>
      </c>
      <c r="F77" s="32" t="s">
        <v>192</v>
      </c>
      <c r="G77" s="33">
        <v>420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33</v>
      </c>
      <c r="B78" s="36"/>
      <c r="C78" s="37"/>
      <c r="D78" s="37"/>
      <c r="E78" s="31" t="s">
        <v>443</v>
      </c>
      <c r="F78" s="37"/>
      <c r="G78" s="37"/>
      <c r="H78" s="37"/>
      <c r="I78" s="37"/>
      <c r="J78" s="38"/>
    </row>
    <row r="79">
      <c r="A79" s="29" t="s">
        <v>35</v>
      </c>
      <c r="B79" s="36"/>
      <c r="C79" s="37"/>
      <c r="D79" s="37"/>
      <c r="E79" s="39" t="s">
        <v>433</v>
      </c>
      <c r="F79" s="37"/>
      <c r="G79" s="37"/>
      <c r="H79" s="37"/>
      <c r="I79" s="37"/>
      <c r="J79" s="38"/>
    </row>
    <row r="80" ht="158.4">
      <c r="A80" s="29" t="s">
        <v>37</v>
      </c>
      <c r="B80" s="36"/>
      <c r="C80" s="37"/>
      <c r="D80" s="37"/>
      <c r="E80" s="31" t="s">
        <v>273</v>
      </c>
      <c r="F80" s="37"/>
      <c r="G80" s="37"/>
      <c r="H80" s="37"/>
      <c r="I80" s="37"/>
      <c r="J80" s="38"/>
    </row>
    <row r="81">
      <c r="A81" s="23" t="s">
        <v>26</v>
      </c>
      <c r="B81" s="24"/>
      <c r="C81" s="25" t="s">
        <v>303</v>
      </c>
      <c r="D81" s="26"/>
      <c r="E81" s="23" t="s">
        <v>304</v>
      </c>
      <c r="F81" s="26"/>
      <c r="G81" s="26"/>
      <c r="H81" s="26"/>
      <c r="I81" s="27">
        <f>SUMIFS(I82:I93,A82:A93,"P")</f>
        <v>0</v>
      </c>
      <c r="J81" s="28"/>
    </row>
    <row r="82">
      <c r="A82" s="29" t="s">
        <v>29</v>
      </c>
      <c r="B82" s="29">
        <v>18</v>
      </c>
      <c r="C82" s="30" t="s">
        <v>305</v>
      </c>
      <c r="D82" s="29" t="s">
        <v>11</v>
      </c>
      <c r="E82" s="31" t="s">
        <v>306</v>
      </c>
      <c r="F82" s="32" t="s">
        <v>107</v>
      </c>
      <c r="G82" s="33">
        <v>7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33</v>
      </c>
      <c r="B83" s="36"/>
      <c r="C83" s="37"/>
      <c r="D83" s="37"/>
      <c r="E83" s="31" t="s">
        <v>444</v>
      </c>
      <c r="F83" s="37"/>
      <c r="G83" s="37"/>
      <c r="H83" s="37"/>
      <c r="I83" s="37"/>
      <c r="J83" s="38"/>
    </row>
    <row r="84">
      <c r="A84" s="29" t="s">
        <v>35</v>
      </c>
      <c r="B84" s="36"/>
      <c r="C84" s="37"/>
      <c r="D84" s="37"/>
      <c r="E84" s="39" t="s">
        <v>145</v>
      </c>
      <c r="F84" s="37"/>
      <c r="G84" s="37"/>
      <c r="H84" s="37"/>
      <c r="I84" s="37"/>
      <c r="J84" s="38"/>
    </row>
    <row r="85" ht="316.8">
      <c r="A85" s="29" t="s">
        <v>37</v>
      </c>
      <c r="B85" s="36"/>
      <c r="C85" s="37"/>
      <c r="D85" s="37"/>
      <c r="E85" s="31" t="s">
        <v>309</v>
      </c>
      <c r="F85" s="37"/>
      <c r="G85" s="37"/>
      <c r="H85" s="37"/>
      <c r="I85" s="37"/>
      <c r="J85" s="38"/>
    </row>
    <row r="86">
      <c r="A86" s="29" t="s">
        <v>29</v>
      </c>
      <c r="B86" s="29">
        <v>19</v>
      </c>
      <c r="C86" s="30" t="s">
        <v>445</v>
      </c>
      <c r="D86" s="29" t="s">
        <v>11</v>
      </c>
      <c r="E86" s="31" t="s">
        <v>446</v>
      </c>
      <c r="F86" s="32" t="s">
        <v>72</v>
      </c>
      <c r="G86" s="33">
        <v>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33</v>
      </c>
      <c r="B87" s="36"/>
      <c r="C87" s="37"/>
      <c r="D87" s="37"/>
      <c r="E87" s="40" t="s">
        <v>11</v>
      </c>
      <c r="F87" s="37"/>
      <c r="G87" s="37"/>
      <c r="H87" s="37"/>
      <c r="I87" s="37"/>
      <c r="J87" s="38"/>
    </row>
    <row r="88">
      <c r="A88" s="29" t="s">
        <v>35</v>
      </c>
      <c r="B88" s="36"/>
      <c r="C88" s="37"/>
      <c r="D88" s="37"/>
      <c r="E88" s="39" t="s">
        <v>43</v>
      </c>
      <c r="F88" s="37"/>
      <c r="G88" s="37"/>
      <c r="H88" s="37"/>
      <c r="I88" s="37"/>
      <c r="J88" s="38"/>
    </row>
    <row r="89" ht="28.8">
      <c r="A89" s="29" t="s">
        <v>37</v>
      </c>
      <c r="B89" s="36"/>
      <c r="C89" s="37"/>
      <c r="D89" s="37"/>
      <c r="E89" s="31" t="s">
        <v>447</v>
      </c>
      <c r="F89" s="37"/>
      <c r="G89" s="37"/>
      <c r="H89" s="37"/>
      <c r="I89" s="37"/>
      <c r="J89" s="38"/>
    </row>
    <row r="90">
      <c r="A90" s="29" t="s">
        <v>29</v>
      </c>
      <c r="B90" s="29">
        <v>20</v>
      </c>
      <c r="C90" s="30" t="s">
        <v>448</v>
      </c>
      <c r="D90" s="29" t="s">
        <v>11</v>
      </c>
      <c r="E90" s="31" t="s">
        <v>449</v>
      </c>
      <c r="F90" s="32" t="s">
        <v>72</v>
      </c>
      <c r="G90" s="33">
        <v>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33</v>
      </c>
      <c r="B91" s="36"/>
      <c r="C91" s="37"/>
      <c r="D91" s="37"/>
      <c r="E91" s="40" t="s">
        <v>11</v>
      </c>
      <c r="F91" s="37"/>
      <c r="G91" s="37"/>
      <c r="H91" s="37"/>
      <c r="I91" s="37"/>
      <c r="J91" s="38"/>
    </row>
    <row r="92">
      <c r="A92" s="29" t="s">
        <v>35</v>
      </c>
      <c r="B92" s="36"/>
      <c r="C92" s="37"/>
      <c r="D92" s="37"/>
      <c r="E92" s="39" t="s">
        <v>43</v>
      </c>
      <c r="F92" s="37"/>
      <c r="G92" s="37"/>
      <c r="H92" s="37"/>
      <c r="I92" s="37"/>
      <c r="J92" s="38"/>
    </row>
    <row r="93" ht="28.8">
      <c r="A93" s="29" t="s">
        <v>37</v>
      </c>
      <c r="B93" s="36"/>
      <c r="C93" s="37"/>
      <c r="D93" s="37"/>
      <c r="E93" s="31" t="s">
        <v>450</v>
      </c>
      <c r="F93" s="37"/>
      <c r="G93" s="37"/>
      <c r="H93" s="37"/>
      <c r="I93" s="37"/>
      <c r="J93" s="38"/>
    </row>
    <row r="94">
      <c r="A94" s="23" t="s">
        <v>26</v>
      </c>
      <c r="B94" s="24"/>
      <c r="C94" s="25" t="s">
        <v>328</v>
      </c>
      <c r="D94" s="26"/>
      <c r="E94" s="23" t="s">
        <v>329</v>
      </c>
      <c r="F94" s="26"/>
      <c r="G94" s="26"/>
      <c r="H94" s="26"/>
      <c r="I94" s="27">
        <f>SUMIFS(I95:I98,A95:A98,"P")</f>
        <v>0</v>
      </c>
      <c r="J94" s="28"/>
    </row>
    <row r="95" ht="28.8">
      <c r="A95" s="29" t="s">
        <v>29</v>
      </c>
      <c r="B95" s="29">
        <v>21</v>
      </c>
      <c r="C95" s="30" t="s">
        <v>451</v>
      </c>
      <c r="D95" s="29" t="s">
        <v>11</v>
      </c>
      <c r="E95" s="31" t="s">
        <v>452</v>
      </c>
      <c r="F95" s="32" t="s">
        <v>107</v>
      </c>
      <c r="G95" s="33">
        <v>31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33</v>
      </c>
      <c r="B96" s="36"/>
      <c r="C96" s="37"/>
      <c r="D96" s="37"/>
      <c r="E96" s="31" t="s">
        <v>453</v>
      </c>
      <c r="F96" s="37"/>
      <c r="G96" s="37"/>
      <c r="H96" s="37"/>
      <c r="I96" s="37"/>
      <c r="J96" s="38"/>
    </row>
    <row r="97">
      <c r="A97" s="29" t="s">
        <v>35</v>
      </c>
      <c r="B97" s="36"/>
      <c r="C97" s="37"/>
      <c r="D97" s="37"/>
      <c r="E97" s="39" t="s">
        <v>454</v>
      </c>
      <c r="F97" s="37"/>
      <c r="G97" s="37"/>
      <c r="H97" s="37"/>
      <c r="I97" s="37"/>
      <c r="J97" s="38"/>
    </row>
    <row r="98" ht="100.8">
      <c r="A98" s="29" t="s">
        <v>37</v>
      </c>
      <c r="B98" s="41"/>
      <c r="C98" s="42"/>
      <c r="D98" s="42"/>
      <c r="E98" s="31" t="s">
        <v>455</v>
      </c>
      <c r="F98" s="42"/>
      <c r="G98" s="42"/>
      <c r="H98" s="42"/>
      <c r="I98" s="42"/>
      <c r="J9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456</v>
      </c>
      <c r="I3" s="16">
        <f>SUMIFS(I9:I97,A9:A97,"SD")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456</v>
      </c>
      <c r="D5" s="13"/>
      <c r="E5" s="14" t="s">
        <v>457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SUMIFS(I10:I12,A10:A12,"P")</f>
        <v>0</v>
      </c>
      <c r="J9" s="28"/>
    </row>
    <row r="10">
      <c r="A10" s="29" t="s">
        <v>29</v>
      </c>
      <c r="B10" s="29">
        <v>1</v>
      </c>
      <c r="C10" s="30" t="s">
        <v>458</v>
      </c>
      <c r="D10" s="29" t="s">
        <v>11</v>
      </c>
      <c r="E10" s="31" t="s">
        <v>459</v>
      </c>
      <c r="F10" s="32" t="s">
        <v>41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460</v>
      </c>
      <c r="F11" s="37"/>
      <c r="G11" s="37"/>
      <c r="H11" s="37"/>
      <c r="I11" s="37"/>
      <c r="J11" s="38"/>
    </row>
    <row r="12">
      <c r="A12" s="29" t="s">
        <v>37</v>
      </c>
      <c r="B12" s="36"/>
      <c r="C12" s="37"/>
      <c r="D12" s="37"/>
      <c r="E12" s="31" t="s">
        <v>38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328</v>
      </c>
      <c r="D13" s="26"/>
      <c r="E13" s="23" t="s">
        <v>329</v>
      </c>
      <c r="F13" s="26"/>
      <c r="G13" s="26"/>
      <c r="H13" s="26"/>
      <c r="I13" s="27">
        <f>SUMIFS(I14:I97,A14:A97,"P")</f>
        <v>0</v>
      </c>
      <c r="J13" s="28"/>
    </row>
    <row r="14" ht="28.8">
      <c r="A14" s="29" t="s">
        <v>29</v>
      </c>
      <c r="B14" s="29">
        <v>2</v>
      </c>
      <c r="C14" s="30" t="s">
        <v>461</v>
      </c>
      <c r="D14" s="29" t="s">
        <v>11</v>
      </c>
      <c r="E14" s="31" t="s">
        <v>462</v>
      </c>
      <c r="F14" s="32" t="s">
        <v>72</v>
      </c>
      <c r="G14" s="33">
        <v>58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463</v>
      </c>
      <c r="F15" s="37"/>
      <c r="G15" s="37"/>
      <c r="H15" s="37"/>
      <c r="I15" s="37"/>
      <c r="J15" s="38"/>
    </row>
    <row r="16" ht="158.4">
      <c r="A16" s="29" t="s">
        <v>35</v>
      </c>
      <c r="B16" s="36"/>
      <c r="C16" s="37"/>
      <c r="D16" s="37"/>
      <c r="E16" s="39" t="s">
        <v>464</v>
      </c>
      <c r="F16" s="37"/>
      <c r="G16" s="37"/>
      <c r="H16" s="37"/>
      <c r="I16" s="37"/>
      <c r="J16" s="38"/>
    </row>
    <row r="17" ht="72">
      <c r="A17" s="29" t="s">
        <v>37</v>
      </c>
      <c r="B17" s="36"/>
      <c r="C17" s="37"/>
      <c r="D17" s="37"/>
      <c r="E17" s="31" t="s">
        <v>465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348</v>
      </c>
      <c r="D18" s="29" t="s">
        <v>11</v>
      </c>
      <c r="E18" s="31" t="s">
        <v>349</v>
      </c>
      <c r="F18" s="32" t="s">
        <v>72</v>
      </c>
      <c r="G18" s="33">
        <v>58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40" t="s">
        <v>11</v>
      </c>
      <c r="F19" s="37"/>
      <c r="G19" s="37"/>
      <c r="H19" s="37"/>
      <c r="I19" s="37"/>
      <c r="J19" s="38"/>
    </row>
    <row r="20" ht="158.4">
      <c r="A20" s="29" t="s">
        <v>35</v>
      </c>
      <c r="B20" s="36"/>
      <c r="C20" s="37"/>
      <c r="D20" s="37"/>
      <c r="E20" s="39" t="s">
        <v>464</v>
      </c>
      <c r="F20" s="37"/>
      <c r="G20" s="37"/>
      <c r="H20" s="37"/>
      <c r="I20" s="37"/>
      <c r="J20" s="38"/>
    </row>
    <row r="21" ht="28.8">
      <c r="A21" s="29" t="s">
        <v>37</v>
      </c>
      <c r="B21" s="36"/>
      <c r="C21" s="37"/>
      <c r="D21" s="37"/>
      <c r="E21" s="31" t="s">
        <v>352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466</v>
      </c>
      <c r="D22" s="29" t="s">
        <v>89</v>
      </c>
      <c r="E22" s="31" t="s">
        <v>467</v>
      </c>
      <c r="F22" s="32" t="s">
        <v>468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33</v>
      </c>
      <c r="B23" s="36"/>
      <c r="C23" s="37"/>
      <c r="D23" s="37"/>
      <c r="E23" s="31" t="s">
        <v>469</v>
      </c>
      <c r="F23" s="37"/>
      <c r="G23" s="37"/>
      <c r="H23" s="37"/>
      <c r="I23" s="37"/>
      <c r="J23" s="38"/>
    </row>
    <row r="24" ht="158.4">
      <c r="A24" s="29" t="s">
        <v>35</v>
      </c>
      <c r="B24" s="36"/>
      <c r="C24" s="37"/>
      <c r="D24" s="37"/>
      <c r="E24" s="39" t="s">
        <v>470</v>
      </c>
      <c r="F24" s="37"/>
      <c r="G24" s="37"/>
      <c r="H24" s="37"/>
      <c r="I24" s="37"/>
      <c r="J24" s="38"/>
    </row>
    <row r="25" ht="28.8">
      <c r="A25" s="29" t="s">
        <v>37</v>
      </c>
      <c r="B25" s="36"/>
      <c r="C25" s="37"/>
      <c r="D25" s="37"/>
      <c r="E25" s="31" t="s">
        <v>471</v>
      </c>
      <c r="F25" s="37"/>
      <c r="G25" s="37"/>
      <c r="H25" s="37"/>
      <c r="I25" s="37"/>
      <c r="J25" s="38"/>
    </row>
    <row r="26" ht="28.8">
      <c r="A26" s="29" t="s">
        <v>29</v>
      </c>
      <c r="B26" s="29">
        <v>5</v>
      </c>
      <c r="C26" s="30" t="s">
        <v>472</v>
      </c>
      <c r="D26" s="29" t="s">
        <v>11</v>
      </c>
      <c r="E26" s="31" t="s">
        <v>473</v>
      </c>
      <c r="F26" s="32" t="s">
        <v>72</v>
      </c>
      <c r="G26" s="33">
        <v>14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33</v>
      </c>
      <c r="B27" s="36"/>
      <c r="C27" s="37"/>
      <c r="D27" s="37"/>
      <c r="E27" s="31" t="s">
        <v>463</v>
      </c>
      <c r="F27" s="37"/>
      <c r="G27" s="37"/>
      <c r="H27" s="37"/>
      <c r="I27" s="37"/>
      <c r="J27" s="38"/>
    </row>
    <row r="28" ht="43.2">
      <c r="A28" s="29" t="s">
        <v>35</v>
      </c>
      <c r="B28" s="36"/>
      <c r="C28" s="37"/>
      <c r="D28" s="37"/>
      <c r="E28" s="39" t="s">
        <v>474</v>
      </c>
      <c r="F28" s="37"/>
      <c r="G28" s="37"/>
      <c r="H28" s="37"/>
      <c r="I28" s="37"/>
      <c r="J28" s="38"/>
    </row>
    <row r="29" ht="72">
      <c r="A29" s="29" t="s">
        <v>37</v>
      </c>
      <c r="B29" s="36"/>
      <c r="C29" s="37"/>
      <c r="D29" s="37"/>
      <c r="E29" s="31" t="s">
        <v>465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356</v>
      </c>
      <c r="D30" s="29" t="s">
        <v>11</v>
      </c>
      <c r="E30" s="31" t="s">
        <v>357</v>
      </c>
      <c r="F30" s="32" t="s">
        <v>72</v>
      </c>
      <c r="G30" s="33">
        <v>14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33</v>
      </c>
      <c r="B31" s="36"/>
      <c r="C31" s="37"/>
      <c r="D31" s="37"/>
      <c r="E31" s="40" t="s">
        <v>11</v>
      </c>
      <c r="F31" s="37"/>
      <c r="G31" s="37"/>
      <c r="H31" s="37"/>
      <c r="I31" s="37"/>
      <c r="J31" s="38"/>
    </row>
    <row r="32" ht="43.2">
      <c r="A32" s="29" t="s">
        <v>35</v>
      </c>
      <c r="B32" s="36"/>
      <c r="C32" s="37"/>
      <c r="D32" s="37"/>
      <c r="E32" s="39" t="s">
        <v>474</v>
      </c>
      <c r="F32" s="37"/>
      <c r="G32" s="37"/>
      <c r="H32" s="37"/>
      <c r="I32" s="37"/>
      <c r="J32" s="38"/>
    </row>
    <row r="33" ht="28.8">
      <c r="A33" s="29" t="s">
        <v>37</v>
      </c>
      <c r="B33" s="36"/>
      <c r="C33" s="37"/>
      <c r="D33" s="37"/>
      <c r="E33" s="31" t="s">
        <v>352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475</v>
      </c>
      <c r="D34" s="29" t="s">
        <v>89</v>
      </c>
      <c r="E34" s="31" t="s">
        <v>476</v>
      </c>
      <c r="F34" s="32" t="s">
        <v>468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33</v>
      </c>
      <c r="B35" s="36"/>
      <c r="C35" s="37"/>
      <c r="D35" s="37"/>
      <c r="E35" s="31" t="s">
        <v>469</v>
      </c>
      <c r="F35" s="37"/>
      <c r="G35" s="37"/>
      <c r="H35" s="37"/>
      <c r="I35" s="37"/>
      <c r="J35" s="38"/>
    </row>
    <row r="36" ht="43.2">
      <c r="A36" s="29" t="s">
        <v>35</v>
      </c>
      <c r="B36" s="36"/>
      <c r="C36" s="37"/>
      <c r="D36" s="37"/>
      <c r="E36" s="39" t="s">
        <v>477</v>
      </c>
      <c r="F36" s="37"/>
      <c r="G36" s="37"/>
      <c r="H36" s="37"/>
      <c r="I36" s="37"/>
      <c r="J36" s="38"/>
    </row>
    <row r="37" ht="28.8">
      <c r="A37" s="29" t="s">
        <v>37</v>
      </c>
      <c r="B37" s="36"/>
      <c r="C37" s="37"/>
      <c r="D37" s="37"/>
      <c r="E37" s="31" t="s">
        <v>471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478</v>
      </c>
      <c r="D38" s="29" t="s">
        <v>11</v>
      </c>
      <c r="E38" s="31" t="s">
        <v>479</v>
      </c>
      <c r="F38" s="32" t="s">
        <v>72</v>
      </c>
      <c r="G38" s="33">
        <v>65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33</v>
      </c>
      <c r="B39" s="36"/>
      <c r="C39" s="37"/>
      <c r="D39" s="37"/>
      <c r="E39" s="40" t="s">
        <v>11</v>
      </c>
      <c r="F39" s="37"/>
      <c r="G39" s="37"/>
      <c r="H39" s="37"/>
      <c r="I39" s="37"/>
      <c r="J39" s="38"/>
    </row>
    <row r="40">
      <c r="A40" s="29" t="s">
        <v>35</v>
      </c>
      <c r="B40" s="36"/>
      <c r="C40" s="37"/>
      <c r="D40" s="37"/>
      <c r="E40" s="39" t="s">
        <v>480</v>
      </c>
      <c r="F40" s="37"/>
      <c r="G40" s="37"/>
      <c r="H40" s="37"/>
      <c r="I40" s="37"/>
      <c r="J40" s="38"/>
    </row>
    <row r="41" ht="72">
      <c r="A41" s="29" t="s">
        <v>37</v>
      </c>
      <c r="B41" s="36"/>
      <c r="C41" s="37"/>
      <c r="D41" s="37"/>
      <c r="E41" s="31" t="s">
        <v>481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371</v>
      </c>
      <c r="D42" s="29" t="s">
        <v>11</v>
      </c>
      <c r="E42" s="31" t="s">
        <v>372</v>
      </c>
      <c r="F42" s="32" t="s">
        <v>72</v>
      </c>
      <c r="G42" s="33">
        <v>65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33</v>
      </c>
      <c r="B43" s="36"/>
      <c r="C43" s="37"/>
      <c r="D43" s="37"/>
      <c r="E43" s="40" t="s">
        <v>11</v>
      </c>
      <c r="F43" s="37"/>
      <c r="G43" s="37"/>
      <c r="H43" s="37"/>
      <c r="I43" s="37"/>
      <c r="J43" s="38"/>
    </row>
    <row r="44">
      <c r="A44" s="29" t="s">
        <v>35</v>
      </c>
      <c r="B44" s="36"/>
      <c r="C44" s="37"/>
      <c r="D44" s="37"/>
      <c r="E44" s="39" t="s">
        <v>480</v>
      </c>
      <c r="F44" s="37"/>
      <c r="G44" s="37"/>
      <c r="H44" s="37"/>
      <c r="I44" s="37"/>
      <c r="J44" s="38"/>
    </row>
    <row r="45" ht="28.8">
      <c r="A45" s="29" t="s">
        <v>37</v>
      </c>
      <c r="B45" s="36"/>
      <c r="C45" s="37"/>
      <c r="D45" s="37"/>
      <c r="E45" s="31" t="s">
        <v>352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482</v>
      </c>
      <c r="D46" s="29" t="s">
        <v>89</v>
      </c>
      <c r="E46" s="31" t="s">
        <v>483</v>
      </c>
      <c r="F46" s="32" t="s">
        <v>468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33</v>
      </c>
      <c r="B47" s="36"/>
      <c r="C47" s="37"/>
      <c r="D47" s="37"/>
      <c r="E47" s="31" t="s">
        <v>469</v>
      </c>
      <c r="F47" s="37"/>
      <c r="G47" s="37"/>
      <c r="H47" s="37"/>
      <c r="I47" s="37"/>
      <c r="J47" s="38"/>
    </row>
    <row r="48">
      <c r="A48" s="29" t="s">
        <v>35</v>
      </c>
      <c r="B48" s="36"/>
      <c r="C48" s="37"/>
      <c r="D48" s="37"/>
      <c r="E48" s="39" t="s">
        <v>484</v>
      </c>
      <c r="F48" s="37"/>
      <c r="G48" s="37"/>
      <c r="H48" s="37"/>
      <c r="I48" s="37"/>
      <c r="J48" s="38"/>
    </row>
    <row r="49" ht="28.8">
      <c r="A49" s="29" t="s">
        <v>37</v>
      </c>
      <c r="B49" s="36"/>
      <c r="C49" s="37"/>
      <c r="D49" s="37"/>
      <c r="E49" s="31" t="s">
        <v>485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486</v>
      </c>
      <c r="D50" s="29" t="s">
        <v>11</v>
      </c>
      <c r="E50" s="31" t="s">
        <v>487</v>
      </c>
      <c r="F50" s="32" t="s">
        <v>72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33</v>
      </c>
      <c r="B51" s="36"/>
      <c r="C51" s="37"/>
      <c r="D51" s="37"/>
      <c r="E51" s="40" t="s">
        <v>11</v>
      </c>
      <c r="F51" s="37"/>
      <c r="G51" s="37"/>
      <c r="H51" s="37"/>
      <c r="I51" s="37"/>
      <c r="J51" s="38"/>
    </row>
    <row r="52">
      <c r="A52" s="29" t="s">
        <v>35</v>
      </c>
      <c r="B52" s="36"/>
      <c r="C52" s="37"/>
      <c r="D52" s="37"/>
      <c r="E52" s="39" t="s">
        <v>312</v>
      </c>
      <c r="F52" s="37"/>
      <c r="G52" s="37"/>
      <c r="H52" s="37"/>
      <c r="I52" s="37"/>
      <c r="J52" s="38"/>
    </row>
    <row r="53" ht="86.4">
      <c r="A53" s="29" t="s">
        <v>37</v>
      </c>
      <c r="B53" s="36"/>
      <c r="C53" s="37"/>
      <c r="D53" s="37"/>
      <c r="E53" s="31" t="s">
        <v>488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489</v>
      </c>
      <c r="D54" s="29" t="s">
        <v>11</v>
      </c>
      <c r="E54" s="31" t="s">
        <v>490</v>
      </c>
      <c r="F54" s="32" t="s">
        <v>72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33</v>
      </c>
      <c r="B55" s="36"/>
      <c r="C55" s="37"/>
      <c r="D55" s="37"/>
      <c r="E55" s="40" t="s">
        <v>11</v>
      </c>
      <c r="F55" s="37"/>
      <c r="G55" s="37"/>
      <c r="H55" s="37"/>
      <c r="I55" s="37"/>
      <c r="J55" s="38"/>
    </row>
    <row r="56">
      <c r="A56" s="29" t="s">
        <v>35</v>
      </c>
      <c r="B56" s="36"/>
      <c r="C56" s="37"/>
      <c r="D56" s="37"/>
      <c r="E56" s="39" t="s">
        <v>312</v>
      </c>
      <c r="F56" s="37"/>
      <c r="G56" s="37"/>
      <c r="H56" s="37"/>
      <c r="I56" s="37"/>
      <c r="J56" s="38"/>
    </row>
    <row r="57" ht="28.8">
      <c r="A57" s="29" t="s">
        <v>37</v>
      </c>
      <c r="B57" s="36"/>
      <c r="C57" s="37"/>
      <c r="D57" s="37"/>
      <c r="E57" s="31" t="s">
        <v>491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492</v>
      </c>
      <c r="D58" s="29" t="s">
        <v>89</v>
      </c>
      <c r="E58" s="31" t="s">
        <v>493</v>
      </c>
      <c r="F58" s="32" t="s">
        <v>468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33</v>
      </c>
      <c r="B59" s="36"/>
      <c r="C59" s="37"/>
      <c r="D59" s="37"/>
      <c r="E59" s="31" t="s">
        <v>494</v>
      </c>
      <c r="F59" s="37"/>
      <c r="G59" s="37"/>
      <c r="H59" s="37"/>
      <c r="I59" s="37"/>
      <c r="J59" s="38"/>
    </row>
    <row r="60">
      <c r="A60" s="29" t="s">
        <v>35</v>
      </c>
      <c r="B60" s="36"/>
      <c r="C60" s="37"/>
      <c r="D60" s="37"/>
      <c r="E60" s="39" t="s">
        <v>495</v>
      </c>
      <c r="F60" s="37"/>
      <c r="G60" s="37"/>
      <c r="H60" s="37"/>
      <c r="I60" s="37"/>
      <c r="J60" s="38"/>
    </row>
    <row r="61" ht="28.8">
      <c r="A61" s="29" t="s">
        <v>37</v>
      </c>
      <c r="B61" s="36"/>
      <c r="C61" s="37"/>
      <c r="D61" s="37"/>
      <c r="E61" s="31" t="s">
        <v>496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497</v>
      </c>
      <c r="D62" s="29" t="s">
        <v>11</v>
      </c>
      <c r="E62" s="31" t="s">
        <v>498</v>
      </c>
      <c r="F62" s="32" t="s">
        <v>72</v>
      </c>
      <c r="G62" s="33">
        <v>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33</v>
      </c>
      <c r="B63" s="36"/>
      <c r="C63" s="37"/>
      <c r="D63" s="37"/>
      <c r="E63" s="31" t="s">
        <v>499</v>
      </c>
      <c r="F63" s="37"/>
      <c r="G63" s="37"/>
      <c r="H63" s="37"/>
      <c r="I63" s="37"/>
      <c r="J63" s="38"/>
    </row>
    <row r="64">
      <c r="A64" s="29" t="s">
        <v>35</v>
      </c>
      <c r="B64" s="36"/>
      <c r="C64" s="37"/>
      <c r="D64" s="37"/>
      <c r="E64" s="39" t="s">
        <v>500</v>
      </c>
      <c r="F64" s="37"/>
      <c r="G64" s="37"/>
      <c r="H64" s="37"/>
      <c r="I64" s="37"/>
      <c r="J64" s="38"/>
    </row>
    <row r="65" ht="86.4">
      <c r="A65" s="29" t="s">
        <v>37</v>
      </c>
      <c r="B65" s="36"/>
      <c r="C65" s="37"/>
      <c r="D65" s="37"/>
      <c r="E65" s="31" t="s">
        <v>488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501</v>
      </c>
      <c r="D66" s="29" t="s">
        <v>11</v>
      </c>
      <c r="E66" s="31" t="s">
        <v>502</v>
      </c>
      <c r="F66" s="32" t="s">
        <v>72</v>
      </c>
      <c r="G66" s="33">
        <v>8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33</v>
      </c>
      <c r="B67" s="36"/>
      <c r="C67" s="37"/>
      <c r="D67" s="37"/>
      <c r="E67" s="31" t="s">
        <v>499</v>
      </c>
      <c r="F67" s="37"/>
      <c r="G67" s="37"/>
      <c r="H67" s="37"/>
      <c r="I67" s="37"/>
      <c r="J67" s="38"/>
    </row>
    <row r="68">
      <c r="A68" s="29" t="s">
        <v>35</v>
      </c>
      <c r="B68" s="36"/>
      <c r="C68" s="37"/>
      <c r="D68" s="37"/>
      <c r="E68" s="39" t="s">
        <v>500</v>
      </c>
      <c r="F68" s="37"/>
      <c r="G68" s="37"/>
      <c r="H68" s="37"/>
      <c r="I68" s="37"/>
      <c r="J68" s="38"/>
    </row>
    <row r="69" ht="28.8">
      <c r="A69" s="29" t="s">
        <v>37</v>
      </c>
      <c r="B69" s="36"/>
      <c r="C69" s="37"/>
      <c r="D69" s="37"/>
      <c r="E69" s="31" t="s">
        <v>491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503</v>
      </c>
      <c r="D70" s="29" t="s">
        <v>89</v>
      </c>
      <c r="E70" s="31" t="s">
        <v>504</v>
      </c>
      <c r="F70" s="32" t="s">
        <v>468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33</v>
      </c>
      <c r="B71" s="36"/>
      <c r="C71" s="37"/>
      <c r="D71" s="37"/>
      <c r="E71" s="31" t="s">
        <v>494</v>
      </c>
      <c r="F71" s="37"/>
      <c r="G71" s="37"/>
      <c r="H71" s="37"/>
      <c r="I71" s="37"/>
      <c r="J71" s="38"/>
    </row>
    <row r="72">
      <c r="A72" s="29" t="s">
        <v>35</v>
      </c>
      <c r="B72" s="36"/>
      <c r="C72" s="37"/>
      <c r="D72" s="37"/>
      <c r="E72" s="39" t="s">
        <v>495</v>
      </c>
      <c r="F72" s="37"/>
      <c r="G72" s="37"/>
      <c r="H72" s="37"/>
      <c r="I72" s="37"/>
      <c r="J72" s="38"/>
    </row>
    <row r="73" ht="28.8">
      <c r="A73" s="29" t="s">
        <v>37</v>
      </c>
      <c r="B73" s="36"/>
      <c r="C73" s="37"/>
      <c r="D73" s="37"/>
      <c r="E73" s="31" t="s">
        <v>496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505</v>
      </c>
      <c r="D74" s="29" t="s">
        <v>11</v>
      </c>
      <c r="E74" s="31" t="s">
        <v>506</v>
      </c>
      <c r="F74" s="32" t="s">
        <v>72</v>
      </c>
      <c r="G74" s="33">
        <v>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33</v>
      </c>
      <c r="B75" s="36"/>
      <c r="C75" s="37"/>
      <c r="D75" s="37"/>
      <c r="E75" s="40" t="s">
        <v>11</v>
      </c>
      <c r="F75" s="37"/>
      <c r="G75" s="37"/>
      <c r="H75" s="37"/>
      <c r="I75" s="37"/>
      <c r="J75" s="38"/>
    </row>
    <row r="76">
      <c r="A76" s="29" t="s">
        <v>35</v>
      </c>
      <c r="B76" s="36"/>
      <c r="C76" s="37"/>
      <c r="D76" s="37"/>
      <c r="E76" s="39" t="s">
        <v>312</v>
      </c>
      <c r="F76" s="37"/>
      <c r="G76" s="37"/>
      <c r="H76" s="37"/>
      <c r="I76" s="37"/>
      <c r="J76" s="38"/>
    </row>
    <row r="77" ht="72">
      <c r="A77" s="29" t="s">
        <v>37</v>
      </c>
      <c r="B77" s="36"/>
      <c r="C77" s="37"/>
      <c r="D77" s="37"/>
      <c r="E77" s="31" t="s">
        <v>507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508</v>
      </c>
      <c r="D78" s="29" t="s">
        <v>11</v>
      </c>
      <c r="E78" s="31" t="s">
        <v>509</v>
      </c>
      <c r="F78" s="32" t="s">
        <v>72</v>
      </c>
      <c r="G78" s="33">
        <v>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33</v>
      </c>
      <c r="B79" s="36"/>
      <c r="C79" s="37"/>
      <c r="D79" s="37"/>
      <c r="E79" s="40" t="s">
        <v>11</v>
      </c>
      <c r="F79" s="37"/>
      <c r="G79" s="37"/>
      <c r="H79" s="37"/>
      <c r="I79" s="37"/>
      <c r="J79" s="38"/>
    </row>
    <row r="80">
      <c r="A80" s="29" t="s">
        <v>35</v>
      </c>
      <c r="B80" s="36"/>
      <c r="C80" s="37"/>
      <c r="D80" s="37"/>
      <c r="E80" s="39" t="s">
        <v>312</v>
      </c>
      <c r="F80" s="37"/>
      <c r="G80" s="37"/>
      <c r="H80" s="37"/>
      <c r="I80" s="37"/>
      <c r="J80" s="38"/>
    </row>
    <row r="81" ht="28.8">
      <c r="A81" s="29" t="s">
        <v>37</v>
      </c>
      <c r="B81" s="36"/>
      <c r="C81" s="37"/>
      <c r="D81" s="37"/>
      <c r="E81" s="31" t="s">
        <v>491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510</v>
      </c>
      <c r="D82" s="29" t="s">
        <v>89</v>
      </c>
      <c r="E82" s="31" t="s">
        <v>511</v>
      </c>
      <c r="F82" s="32" t="s">
        <v>468</v>
      </c>
      <c r="G82" s="33">
        <v>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28.8">
      <c r="A83" s="29" t="s">
        <v>33</v>
      </c>
      <c r="B83" s="36"/>
      <c r="C83" s="37"/>
      <c r="D83" s="37"/>
      <c r="E83" s="31" t="s">
        <v>469</v>
      </c>
      <c r="F83" s="37"/>
      <c r="G83" s="37"/>
      <c r="H83" s="37"/>
      <c r="I83" s="37"/>
      <c r="J83" s="38"/>
    </row>
    <row r="84">
      <c r="A84" s="29" t="s">
        <v>35</v>
      </c>
      <c r="B84" s="36"/>
      <c r="C84" s="37"/>
      <c r="D84" s="37"/>
      <c r="E84" s="39" t="s">
        <v>495</v>
      </c>
      <c r="F84" s="37"/>
      <c r="G84" s="37"/>
      <c r="H84" s="37"/>
      <c r="I84" s="37"/>
      <c r="J84" s="38"/>
    </row>
    <row r="85" ht="28.8">
      <c r="A85" s="29" t="s">
        <v>37</v>
      </c>
      <c r="B85" s="36"/>
      <c r="C85" s="37"/>
      <c r="D85" s="37"/>
      <c r="E85" s="31" t="s">
        <v>496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512</v>
      </c>
      <c r="D86" s="29" t="s">
        <v>11</v>
      </c>
      <c r="E86" s="31" t="s">
        <v>513</v>
      </c>
      <c r="F86" s="32" t="s">
        <v>72</v>
      </c>
      <c r="G86" s="33">
        <v>196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33</v>
      </c>
      <c r="B87" s="36"/>
      <c r="C87" s="37"/>
      <c r="D87" s="37"/>
      <c r="E87" s="31" t="s">
        <v>499</v>
      </c>
      <c r="F87" s="37"/>
      <c r="G87" s="37"/>
      <c r="H87" s="37"/>
      <c r="I87" s="37"/>
      <c r="J87" s="38"/>
    </row>
    <row r="88">
      <c r="A88" s="29" t="s">
        <v>35</v>
      </c>
      <c r="B88" s="36"/>
      <c r="C88" s="37"/>
      <c r="D88" s="37"/>
      <c r="E88" s="39" t="s">
        <v>514</v>
      </c>
      <c r="F88" s="37"/>
      <c r="G88" s="37"/>
      <c r="H88" s="37"/>
      <c r="I88" s="37"/>
      <c r="J88" s="38"/>
    </row>
    <row r="89" ht="72">
      <c r="A89" s="29" t="s">
        <v>37</v>
      </c>
      <c r="B89" s="36"/>
      <c r="C89" s="37"/>
      <c r="D89" s="37"/>
      <c r="E89" s="31" t="s">
        <v>507</v>
      </c>
      <c r="F89" s="37"/>
      <c r="G89" s="37"/>
      <c r="H89" s="37"/>
      <c r="I89" s="37"/>
      <c r="J89" s="38"/>
    </row>
    <row r="90">
      <c r="A90" s="29" t="s">
        <v>29</v>
      </c>
      <c r="B90" s="29">
        <v>21</v>
      </c>
      <c r="C90" s="30" t="s">
        <v>515</v>
      </c>
      <c r="D90" s="29" t="s">
        <v>11</v>
      </c>
      <c r="E90" s="31" t="s">
        <v>516</v>
      </c>
      <c r="F90" s="32" t="s">
        <v>72</v>
      </c>
      <c r="G90" s="33">
        <v>196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33</v>
      </c>
      <c r="B91" s="36"/>
      <c r="C91" s="37"/>
      <c r="D91" s="37"/>
      <c r="E91" s="31" t="s">
        <v>499</v>
      </c>
      <c r="F91" s="37"/>
      <c r="G91" s="37"/>
      <c r="H91" s="37"/>
      <c r="I91" s="37"/>
      <c r="J91" s="38"/>
    </row>
    <row r="92">
      <c r="A92" s="29" t="s">
        <v>35</v>
      </c>
      <c r="B92" s="36"/>
      <c r="C92" s="37"/>
      <c r="D92" s="37"/>
      <c r="E92" s="39" t="s">
        <v>514</v>
      </c>
      <c r="F92" s="37"/>
      <c r="G92" s="37"/>
      <c r="H92" s="37"/>
      <c r="I92" s="37"/>
      <c r="J92" s="38"/>
    </row>
    <row r="93" ht="28.8">
      <c r="A93" s="29" t="s">
        <v>37</v>
      </c>
      <c r="B93" s="36"/>
      <c r="C93" s="37"/>
      <c r="D93" s="37"/>
      <c r="E93" s="31" t="s">
        <v>491</v>
      </c>
      <c r="F93" s="37"/>
      <c r="G93" s="37"/>
      <c r="H93" s="37"/>
      <c r="I93" s="37"/>
      <c r="J93" s="38"/>
    </row>
    <row r="94">
      <c r="A94" s="29" t="s">
        <v>29</v>
      </c>
      <c r="B94" s="29">
        <v>22</v>
      </c>
      <c r="C94" s="30" t="s">
        <v>517</v>
      </c>
      <c r="D94" s="29" t="s">
        <v>89</v>
      </c>
      <c r="E94" s="31" t="s">
        <v>518</v>
      </c>
      <c r="F94" s="32" t="s">
        <v>468</v>
      </c>
      <c r="G94" s="33">
        <v>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28.8">
      <c r="A95" s="29" t="s">
        <v>33</v>
      </c>
      <c r="B95" s="36"/>
      <c r="C95" s="37"/>
      <c r="D95" s="37"/>
      <c r="E95" s="31" t="s">
        <v>519</v>
      </c>
      <c r="F95" s="37"/>
      <c r="G95" s="37"/>
      <c r="H95" s="37"/>
      <c r="I95" s="37"/>
      <c r="J95" s="38"/>
    </row>
    <row r="96">
      <c r="A96" s="29" t="s">
        <v>35</v>
      </c>
      <c r="B96" s="36"/>
      <c r="C96" s="37"/>
      <c r="D96" s="37"/>
      <c r="E96" s="39" t="s">
        <v>520</v>
      </c>
      <c r="F96" s="37"/>
      <c r="G96" s="37"/>
      <c r="H96" s="37"/>
      <c r="I96" s="37"/>
      <c r="J96" s="38"/>
    </row>
    <row r="97" ht="28.8">
      <c r="A97" s="29" t="s">
        <v>37</v>
      </c>
      <c r="B97" s="41"/>
      <c r="C97" s="42"/>
      <c r="D97" s="42"/>
      <c r="E97" s="31" t="s">
        <v>496</v>
      </c>
      <c r="F97" s="42"/>
      <c r="G97" s="42"/>
      <c r="H97" s="42"/>
      <c r="I97" s="42"/>
      <c r="J9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521</v>
      </c>
      <c r="I3" s="16">
        <f>SUMIFS(I9:I244,A9:A244,"SD")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521</v>
      </c>
      <c r="D5" s="13"/>
      <c r="E5" s="14" t="s">
        <v>522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SUMIFS(I10:I32,A10:A32,"P")</f>
        <v>0</v>
      </c>
      <c r="J9" s="28"/>
    </row>
    <row r="10" ht="28.8">
      <c r="A10" s="29" t="s">
        <v>29</v>
      </c>
      <c r="B10" s="29">
        <v>1</v>
      </c>
      <c r="C10" s="30" t="s">
        <v>82</v>
      </c>
      <c r="D10" s="29" t="s">
        <v>11</v>
      </c>
      <c r="E10" s="31" t="s">
        <v>83</v>
      </c>
      <c r="F10" s="32" t="s">
        <v>84</v>
      </c>
      <c r="G10" s="33">
        <v>1397.2619999999999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523</v>
      </c>
      <c r="F11" s="37"/>
      <c r="G11" s="37"/>
      <c r="H11" s="37"/>
      <c r="I11" s="37"/>
      <c r="J11" s="38"/>
    </row>
    <row r="12" ht="100.8">
      <c r="A12" s="29" t="s">
        <v>35</v>
      </c>
      <c r="B12" s="36"/>
      <c r="C12" s="37"/>
      <c r="D12" s="37"/>
      <c r="E12" s="39" t="s">
        <v>524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93</v>
      </c>
      <c r="D14" s="29" t="s">
        <v>11</v>
      </c>
      <c r="E14" s="31" t="s">
        <v>94</v>
      </c>
      <c r="F14" s="32" t="s">
        <v>84</v>
      </c>
      <c r="G14" s="33">
        <v>507.25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3.2">
      <c r="A15" s="29" t="s">
        <v>33</v>
      </c>
      <c r="B15" s="36"/>
      <c r="C15" s="37"/>
      <c r="D15" s="37"/>
      <c r="E15" s="31" t="s">
        <v>525</v>
      </c>
      <c r="F15" s="37"/>
      <c r="G15" s="37"/>
      <c r="H15" s="37"/>
      <c r="I15" s="37"/>
      <c r="J15" s="38"/>
    </row>
    <row r="16" ht="100.8">
      <c r="A16" s="29" t="s">
        <v>35</v>
      </c>
      <c r="B16" s="36"/>
      <c r="C16" s="37"/>
      <c r="D16" s="37"/>
      <c r="E16" s="39" t="s">
        <v>526</v>
      </c>
      <c r="F16" s="37"/>
      <c r="G16" s="37"/>
      <c r="H16" s="37"/>
      <c r="I16" s="37"/>
      <c r="J16" s="38"/>
    </row>
    <row r="17" ht="158.4">
      <c r="A17" s="29" t="s">
        <v>37</v>
      </c>
      <c r="B17" s="36"/>
      <c r="C17" s="37"/>
      <c r="D17" s="37"/>
      <c r="E17" s="31" t="s">
        <v>87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527</v>
      </c>
      <c r="D18" s="29" t="s">
        <v>11</v>
      </c>
      <c r="E18" s="31" t="s">
        <v>528</v>
      </c>
      <c r="F18" s="32" t="s">
        <v>84</v>
      </c>
      <c r="G18" s="33">
        <v>4.6799999999999997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40" t="s">
        <v>11</v>
      </c>
      <c r="F19" s="37"/>
      <c r="G19" s="37"/>
      <c r="H19" s="37"/>
      <c r="I19" s="37"/>
      <c r="J19" s="38"/>
    </row>
    <row r="20" ht="86.4">
      <c r="A20" s="29" t="s">
        <v>35</v>
      </c>
      <c r="B20" s="36"/>
      <c r="C20" s="37"/>
      <c r="D20" s="37"/>
      <c r="E20" s="39" t="s">
        <v>529</v>
      </c>
      <c r="F20" s="37"/>
      <c r="G20" s="37"/>
      <c r="H20" s="37"/>
      <c r="I20" s="37"/>
      <c r="J20" s="38"/>
    </row>
    <row r="21" ht="158.4">
      <c r="A21" s="29" t="s">
        <v>37</v>
      </c>
      <c r="B21" s="36"/>
      <c r="C21" s="37"/>
      <c r="D21" s="37"/>
      <c r="E21" s="31" t="s">
        <v>87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530</v>
      </c>
      <c r="D22" s="29" t="s">
        <v>11</v>
      </c>
      <c r="E22" s="31" t="s">
        <v>531</v>
      </c>
      <c r="F22" s="32" t="s">
        <v>32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33</v>
      </c>
      <c r="B23" s="36"/>
      <c r="C23" s="37"/>
      <c r="D23" s="37"/>
      <c r="E23" s="31" t="s">
        <v>532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43</v>
      </c>
      <c r="F24" s="37"/>
      <c r="G24" s="37"/>
      <c r="H24" s="37"/>
      <c r="I24" s="37"/>
      <c r="J24" s="38"/>
    </row>
    <row r="25">
      <c r="A25" s="29" t="s">
        <v>37</v>
      </c>
      <c r="B25" s="36"/>
      <c r="C25" s="37"/>
      <c r="D25" s="37"/>
      <c r="E25" s="31" t="s">
        <v>44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67</v>
      </c>
      <c r="D26" s="29" t="s">
        <v>11</v>
      </c>
      <c r="E26" s="31" t="s">
        <v>68</v>
      </c>
      <c r="F26" s="32" t="s">
        <v>41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33</v>
      </c>
      <c r="B27" s="36"/>
      <c r="C27" s="37"/>
      <c r="D27" s="37"/>
      <c r="E27" s="31" t="s">
        <v>533</v>
      </c>
      <c r="F27" s="37"/>
      <c r="G27" s="37"/>
      <c r="H27" s="37"/>
      <c r="I27" s="37"/>
      <c r="J27" s="38"/>
    </row>
    <row r="28">
      <c r="A28" s="29" t="s">
        <v>37</v>
      </c>
      <c r="B28" s="36"/>
      <c r="C28" s="37"/>
      <c r="D28" s="37"/>
      <c r="E28" s="31" t="s">
        <v>44</v>
      </c>
      <c r="F28" s="37"/>
      <c r="G28" s="37"/>
      <c r="H28" s="37"/>
      <c r="I28" s="37"/>
      <c r="J28" s="38"/>
    </row>
    <row r="29">
      <c r="A29" s="29" t="s">
        <v>29</v>
      </c>
      <c r="B29" s="29">
        <v>6</v>
      </c>
      <c r="C29" s="30" t="s">
        <v>534</v>
      </c>
      <c r="D29" s="29" t="s">
        <v>11</v>
      </c>
      <c r="E29" s="31" t="s">
        <v>535</v>
      </c>
      <c r="F29" s="32" t="s">
        <v>72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57.6">
      <c r="A30" s="29" t="s">
        <v>33</v>
      </c>
      <c r="B30" s="36"/>
      <c r="C30" s="37"/>
      <c r="D30" s="37"/>
      <c r="E30" s="31" t="s">
        <v>536</v>
      </c>
      <c r="F30" s="37"/>
      <c r="G30" s="37"/>
      <c r="H30" s="37"/>
      <c r="I30" s="37"/>
      <c r="J30" s="38"/>
    </row>
    <row r="31">
      <c r="A31" s="29" t="s">
        <v>35</v>
      </c>
      <c r="B31" s="36"/>
      <c r="C31" s="37"/>
      <c r="D31" s="37"/>
      <c r="E31" s="39" t="s">
        <v>43</v>
      </c>
      <c r="F31" s="37"/>
      <c r="G31" s="37"/>
      <c r="H31" s="37"/>
      <c r="I31" s="37"/>
      <c r="J31" s="38"/>
    </row>
    <row r="32" ht="72">
      <c r="A32" s="29" t="s">
        <v>37</v>
      </c>
      <c r="B32" s="36"/>
      <c r="C32" s="37"/>
      <c r="D32" s="37"/>
      <c r="E32" s="31" t="s">
        <v>537</v>
      </c>
      <c r="F32" s="37"/>
      <c r="G32" s="37"/>
      <c r="H32" s="37"/>
      <c r="I32" s="37"/>
      <c r="J32" s="38"/>
    </row>
    <row r="33">
      <c r="A33" s="23" t="s">
        <v>26</v>
      </c>
      <c r="B33" s="24"/>
      <c r="C33" s="25" t="s">
        <v>97</v>
      </c>
      <c r="D33" s="26"/>
      <c r="E33" s="23" t="s">
        <v>98</v>
      </c>
      <c r="F33" s="26"/>
      <c r="G33" s="26"/>
      <c r="H33" s="26"/>
      <c r="I33" s="27">
        <f>SUMIFS(I34:I73,A34:A73,"P")</f>
        <v>0</v>
      </c>
      <c r="J33" s="28"/>
    </row>
    <row r="34">
      <c r="A34" s="29" t="s">
        <v>29</v>
      </c>
      <c r="B34" s="29">
        <v>7</v>
      </c>
      <c r="C34" s="30" t="s">
        <v>538</v>
      </c>
      <c r="D34" s="29" t="s">
        <v>11</v>
      </c>
      <c r="E34" s="31" t="s">
        <v>539</v>
      </c>
      <c r="F34" s="32" t="s">
        <v>107</v>
      </c>
      <c r="G34" s="33">
        <v>30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33</v>
      </c>
      <c r="B35" s="36"/>
      <c r="C35" s="37"/>
      <c r="D35" s="37"/>
      <c r="E35" s="31" t="s">
        <v>540</v>
      </c>
      <c r="F35" s="37"/>
      <c r="G35" s="37"/>
      <c r="H35" s="37"/>
      <c r="I35" s="37"/>
      <c r="J35" s="38"/>
    </row>
    <row r="36" ht="57.6">
      <c r="A36" s="29" t="s">
        <v>35</v>
      </c>
      <c r="B36" s="36"/>
      <c r="C36" s="37"/>
      <c r="D36" s="37"/>
      <c r="E36" s="39" t="s">
        <v>541</v>
      </c>
      <c r="F36" s="37"/>
      <c r="G36" s="37"/>
      <c r="H36" s="37"/>
      <c r="I36" s="37"/>
      <c r="J36" s="38"/>
    </row>
    <row r="37" ht="72">
      <c r="A37" s="29" t="s">
        <v>37</v>
      </c>
      <c r="B37" s="36"/>
      <c r="C37" s="37"/>
      <c r="D37" s="37"/>
      <c r="E37" s="31" t="s">
        <v>104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542</v>
      </c>
      <c r="D38" s="29" t="s">
        <v>11</v>
      </c>
      <c r="E38" s="31" t="s">
        <v>543</v>
      </c>
      <c r="F38" s="32" t="s">
        <v>107</v>
      </c>
      <c r="G38" s="33">
        <v>14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33</v>
      </c>
      <c r="B39" s="36"/>
      <c r="C39" s="37"/>
      <c r="D39" s="37"/>
      <c r="E39" s="31" t="s">
        <v>540</v>
      </c>
      <c r="F39" s="37"/>
      <c r="G39" s="37"/>
      <c r="H39" s="37"/>
      <c r="I39" s="37"/>
      <c r="J39" s="38"/>
    </row>
    <row r="40" ht="57.6">
      <c r="A40" s="29" t="s">
        <v>35</v>
      </c>
      <c r="B40" s="36"/>
      <c r="C40" s="37"/>
      <c r="D40" s="37"/>
      <c r="E40" s="39" t="s">
        <v>544</v>
      </c>
      <c r="F40" s="37"/>
      <c r="G40" s="37"/>
      <c r="H40" s="37"/>
      <c r="I40" s="37"/>
      <c r="J40" s="38"/>
    </row>
    <row r="41" ht="28.8">
      <c r="A41" s="29" t="s">
        <v>37</v>
      </c>
      <c r="B41" s="36"/>
      <c r="C41" s="37"/>
      <c r="D41" s="37"/>
      <c r="E41" s="31" t="s">
        <v>545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546</v>
      </c>
      <c r="D42" s="29" t="s">
        <v>11</v>
      </c>
      <c r="E42" s="31" t="s">
        <v>547</v>
      </c>
      <c r="F42" s="32" t="s">
        <v>101</v>
      </c>
      <c r="G42" s="33">
        <v>30.149999999999999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33</v>
      </c>
      <c r="B43" s="36"/>
      <c r="C43" s="37"/>
      <c r="D43" s="37"/>
      <c r="E43" s="31" t="s">
        <v>548</v>
      </c>
      <c r="F43" s="37"/>
      <c r="G43" s="37"/>
      <c r="H43" s="37"/>
      <c r="I43" s="37"/>
      <c r="J43" s="38"/>
    </row>
    <row r="44" ht="216">
      <c r="A44" s="29" t="s">
        <v>35</v>
      </c>
      <c r="B44" s="36"/>
      <c r="C44" s="37"/>
      <c r="D44" s="37"/>
      <c r="E44" s="39" t="s">
        <v>549</v>
      </c>
      <c r="F44" s="37"/>
      <c r="G44" s="37"/>
      <c r="H44" s="37"/>
      <c r="I44" s="37"/>
      <c r="J44" s="38"/>
    </row>
    <row r="45" ht="86.4">
      <c r="A45" s="29" t="s">
        <v>37</v>
      </c>
      <c r="B45" s="36"/>
      <c r="C45" s="37"/>
      <c r="D45" s="37"/>
      <c r="E45" s="31" t="s">
        <v>550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551</v>
      </c>
      <c r="D46" s="29" t="s">
        <v>11</v>
      </c>
      <c r="E46" s="31" t="s">
        <v>552</v>
      </c>
      <c r="F46" s="32" t="s">
        <v>553</v>
      </c>
      <c r="G46" s="33">
        <v>300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33</v>
      </c>
      <c r="B47" s="36"/>
      <c r="C47" s="37"/>
      <c r="D47" s="37"/>
      <c r="E47" s="31" t="s">
        <v>554</v>
      </c>
      <c r="F47" s="37"/>
      <c r="G47" s="37"/>
      <c r="H47" s="37"/>
      <c r="I47" s="37"/>
      <c r="J47" s="38"/>
    </row>
    <row r="48" ht="43.2">
      <c r="A48" s="29" t="s">
        <v>35</v>
      </c>
      <c r="B48" s="36"/>
      <c r="C48" s="37"/>
      <c r="D48" s="37"/>
      <c r="E48" s="39" t="s">
        <v>555</v>
      </c>
      <c r="F48" s="37"/>
      <c r="G48" s="37"/>
      <c r="H48" s="37"/>
      <c r="I48" s="37"/>
      <c r="J48" s="38"/>
    </row>
    <row r="49" ht="43.2">
      <c r="A49" s="29" t="s">
        <v>37</v>
      </c>
      <c r="B49" s="36"/>
      <c r="C49" s="37"/>
      <c r="D49" s="37"/>
      <c r="E49" s="31" t="s">
        <v>556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557</v>
      </c>
      <c r="D50" s="29" t="s">
        <v>11</v>
      </c>
      <c r="E50" s="31" t="s">
        <v>558</v>
      </c>
      <c r="F50" s="32" t="s">
        <v>107</v>
      </c>
      <c r="G50" s="33">
        <v>17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33</v>
      </c>
      <c r="B51" s="36"/>
      <c r="C51" s="37"/>
      <c r="D51" s="37"/>
      <c r="E51" s="31" t="s">
        <v>554</v>
      </c>
      <c r="F51" s="37"/>
      <c r="G51" s="37"/>
      <c r="H51" s="37"/>
      <c r="I51" s="37"/>
      <c r="J51" s="38"/>
    </row>
    <row r="52" ht="57.6">
      <c r="A52" s="29" t="s">
        <v>35</v>
      </c>
      <c r="B52" s="36"/>
      <c r="C52" s="37"/>
      <c r="D52" s="37"/>
      <c r="E52" s="39" t="s">
        <v>559</v>
      </c>
      <c r="F52" s="37"/>
      <c r="G52" s="37"/>
      <c r="H52" s="37"/>
      <c r="I52" s="37"/>
      <c r="J52" s="38"/>
    </row>
    <row r="53" ht="43.2">
      <c r="A53" s="29" t="s">
        <v>37</v>
      </c>
      <c r="B53" s="36"/>
      <c r="C53" s="37"/>
      <c r="D53" s="37"/>
      <c r="E53" s="31" t="s">
        <v>560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561</v>
      </c>
      <c r="D54" s="29" t="s">
        <v>11</v>
      </c>
      <c r="E54" s="31" t="s">
        <v>562</v>
      </c>
      <c r="F54" s="32" t="s">
        <v>101</v>
      </c>
      <c r="G54" s="33">
        <v>658.57500000000005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3.2">
      <c r="A55" s="29" t="s">
        <v>33</v>
      </c>
      <c r="B55" s="36"/>
      <c r="C55" s="37"/>
      <c r="D55" s="37"/>
      <c r="E55" s="31" t="s">
        <v>548</v>
      </c>
      <c r="F55" s="37"/>
      <c r="G55" s="37"/>
      <c r="H55" s="37"/>
      <c r="I55" s="37"/>
      <c r="J55" s="38"/>
    </row>
    <row r="56" ht="187.2">
      <c r="A56" s="29" t="s">
        <v>35</v>
      </c>
      <c r="B56" s="36"/>
      <c r="C56" s="37"/>
      <c r="D56" s="37"/>
      <c r="E56" s="39" t="s">
        <v>563</v>
      </c>
      <c r="F56" s="37"/>
      <c r="G56" s="37"/>
      <c r="H56" s="37"/>
      <c r="I56" s="37"/>
      <c r="J56" s="38"/>
    </row>
    <row r="57" ht="374.4">
      <c r="A57" s="29" t="s">
        <v>37</v>
      </c>
      <c r="B57" s="36"/>
      <c r="C57" s="37"/>
      <c r="D57" s="37"/>
      <c r="E57" s="31" t="s">
        <v>158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166</v>
      </c>
      <c r="D58" s="29" t="s">
        <v>11</v>
      </c>
      <c r="E58" s="31" t="s">
        <v>167</v>
      </c>
      <c r="F58" s="32" t="s">
        <v>101</v>
      </c>
      <c r="G58" s="33">
        <v>698.63099999999997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33</v>
      </c>
      <c r="B59" s="36"/>
      <c r="C59" s="37"/>
      <c r="D59" s="37"/>
      <c r="E59" s="40" t="s">
        <v>11</v>
      </c>
      <c r="F59" s="37"/>
      <c r="G59" s="37"/>
      <c r="H59" s="37"/>
      <c r="I59" s="37"/>
      <c r="J59" s="38"/>
    </row>
    <row r="60" ht="86.4">
      <c r="A60" s="29" t="s">
        <v>35</v>
      </c>
      <c r="B60" s="36"/>
      <c r="C60" s="37"/>
      <c r="D60" s="37"/>
      <c r="E60" s="39" t="s">
        <v>564</v>
      </c>
      <c r="F60" s="37"/>
      <c r="G60" s="37"/>
      <c r="H60" s="37"/>
      <c r="I60" s="37"/>
      <c r="J60" s="38"/>
    </row>
    <row r="61" ht="216">
      <c r="A61" s="29" t="s">
        <v>37</v>
      </c>
      <c r="B61" s="36"/>
      <c r="C61" s="37"/>
      <c r="D61" s="37"/>
      <c r="E61" s="31" t="s">
        <v>170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565</v>
      </c>
      <c r="D62" s="29" t="s">
        <v>11</v>
      </c>
      <c r="E62" s="31" t="s">
        <v>566</v>
      </c>
      <c r="F62" s="32" t="s">
        <v>101</v>
      </c>
      <c r="G62" s="33">
        <v>20.100000000000001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33</v>
      </c>
      <c r="B63" s="36"/>
      <c r="C63" s="37"/>
      <c r="D63" s="37"/>
      <c r="E63" s="40" t="s">
        <v>11</v>
      </c>
      <c r="F63" s="37"/>
      <c r="G63" s="37"/>
      <c r="H63" s="37"/>
      <c r="I63" s="37"/>
      <c r="J63" s="38"/>
    </row>
    <row r="64" ht="43.2">
      <c r="A64" s="29" t="s">
        <v>35</v>
      </c>
      <c r="B64" s="36"/>
      <c r="C64" s="37"/>
      <c r="D64" s="37"/>
      <c r="E64" s="39" t="s">
        <v>567</v>
      </c>
      <c r="F64" s="37"/>
      <c r="G64" s="37"/>
      <c r="H64" s="37"/>
      <c r="I64" s="37"/>
      <c r="J64" s="38"/>
    </row>
    <row r="65" ht="316.8">
      <c r="A65" s="29" t="s">
        <v>37</v>
      </c>
      <c r="B65" s="36"/>
      <c r="C65" s="37"/>
      <c r="D65" s="37"/>
      <c r="E65" s="31" t="s">
        <v>568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176</v>
      </c>
      <c r="D66" s="29" t="s">
        <v>11</v>
      </c>
      <c r="E66" s="31" t="s">
        <v>177</v>
      </c>
      <c r="F66" s="32" t="s">
        <v>101</v>
      </c>
      <c r="G66" s="33">
        <v>658.57500000000005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33</v>
      </c>
      <c r="B67" s="36"/>
      <c r="C67" s="37"/>
      <c r="D67" s="37"/>
      <c r="E67" s="31" t="s">
        <v>554</v>
      </c>
      <c r="F67" s="37"/>
      <c r="G67" s="37"/>
      <c r="H67" s="37"/>
      <c r="I67" s="37"/>
      <c r="J67" s="38"/>
    </row>
    <row r="68" ht="201.6">
      <c r="A68" s="29" t="s">
        <v>35</v>
      </c>
      <c r="B68" s="36"/>
      <c r="C68" s="37"/>
      <c r="D68" s="37"/>
      <c r="E68" s="39" t="s">
        <v>569</v>
      </c>
      <c r="F68" s="37"/>
      <c r="G68" s="37"/>
      <c r="H68" s="37"/>
      <c r="I68" s="37"/>
      <c r="J68" s="38"/>
    </row>
    <row r="69" ht="302.4">
      <c r="A69" s="29" t="s">
        <v>37</v>
      </c>
      <c r="B69" s="36"/>
      <c r="C69" s="37"/>
      <c r="D69" s="37"/>
      <c r="E69" s="31" t="s">
        <v>570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186</v>
      </c>
      <c r="D70" s="29" t="s">
        <v>11</v>
      </c>
      <c r="E70" s="31" t="s">
        <v>187</v>
      </c>
      <c r="F70" s="32" t="s">
        <v>101</v>
      </c>
      <c r="G70" s="33">
        <v>19.277999999999999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33</v>
      </c>
      <c r="B71" s="36"/>
      <c r="C71" s="37"/>
      <c r="D71" s="37"/>
      <c r="E71" s="31" t="s">
        <v>554</v>
      </c>
      <c r="F71" s="37"/>
      <c r="G71" s="37"/>
      <c r="H71" s="37"/>
      <c r="I71" s="37"/>
      <c r="J71" s="38"/>
    </row>
    <row r="72" ht="72">
      <c r="A72" s="29" t="s">
        <v>35</v>
      </c>
      <c r="B72" s="36"/>
      <c r="C72" s="37"/>
      <c r="D72" s="37"/>
      <c r="E72" s="39" t="s">
        <v>571</v>
      </c>
      <c r="F72" s="37"/>
      <c r="G72" s="37"/>
      <c r="H72" s="37"/>
      <c r="I72" s="37"/>
      <c r="J72" s="38"/>
    </row>
    <row r="73" ht="360">
      <c r="A73" s="29" t="s">
        <v>37</v>
      </c>
      <c r="B73" s="36"/>
      <c r="C73" s="37"/>
      <c r="D73" s="37"/>
      <c r="E73" s="31" t="s">
        <v>189</v>
      </c>
      <c r="F73" s="37"/>
      <c r="G73" s="37"/>
      <c r="H73" s="37"/>
      <c r="I73" s="37"/>
      <c r="J73" s="38"/>
    </row>
    <row r="74">
      <c r="A74" s="23" t="s">
        <v>26</v>
      </c>
      <c r="B74" s="24"/>
      <c r="C74" s="25" t="s">
        <v>159</v>
      </c>
      <c r="D74" s="26"/>
      <c r="E74" s="23" t="s">
        <v>203</v>
      </c>
      <c r="F74" s="26"/>
      <c r="G74" s="26"/>
      <c r="H74" s="26"/>
      <c r="I74" s="27">
        <f>SUMIFS(I75:I106,A75:A106,"P")</f>
        <v>0</v>
      </c>
      <c r="J74" s="28"/>
    </row>
    <row r="75">
      <c r="A75" s="29" t="s">
        <v>29</v>
      </c>
      <c r="B75" s="29">
        <v>17</v>
      </c>
      <c r="C75" s="30" t="s">
        <v>572</v>
      </c>
      <c r="D75" s="29" t="s">
        <v>11</v>
      </c>
      <c r="E75" s="31" t="s">
        <v>573</v>
      </c>
      <c r="F75" s="32" t="s">
        <v>101</v>
      </c>
      <c r="G75" s="33">
        <v>1.7010000000000001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33</v>
      </c>
      <c r="B76" s="36"/>
      <c r="C76" s="37"/>
      <c r="D76" s="37"/>
      <c r="E76" s="31" t="s">
        <v>554</v>
      </c>
      <c r="F76" s="37"/>
      <c r="G76" s="37"/>
      <c r="H76" s="37"/>
      <c r="I76" s="37"/>
      <c r="J76" s="38"/>
    </row>
    <row r="77" ht="57.6">
      <c r="A77" s="29" t="s">
        <v>35</v>
      </c>
      <c r="B77" s="36"/>
      <c r="C77" s="37"/>
      <c r="D77" s="37"/>
      <c r="E77" s="39" t="s">
        <v>574</v>
      </c>
      <c r="F77" s="37"/>
      <c r="G77" s="37"/>
      <c r="H77" s="37"/>
      <c r="I77" s="37"/>
      <c r="J77" s="38"/>
    </row>
    <row r="78" ht="57.6">
      <c r="A78" s="29" t="s">
        <v>37</v>
      </c>
      <c r="B78" s="36"/>
      <c r="C78" s="37"/>
      <c r="D78" s="37"/>
      <c r="E78" s="31" t="s">
        <v>575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576</v>
      </c>
      <c r="D79" s="29" t="s">
        <v>11</v>
      </c>
      <c r="E79" s="31" t="s">
        <v>577</v>
      </c>
      <c r="F79" s="32" t="s">
        <v>101</v>
      </c>
      <c r="G79" s="33">
        <v>0.35999999999999999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33</v>
      </c>
      <c r="B80" s="36"/>
      <c r="C80" s="37"/>
      <c r="D80" s="37"/>
      <c r="E80" s="31" t="s">
        <v>554</v>
      </c>
      <c r="F80" s="37"/>
      <c r="G80" s="37"/>
      <c r="H80" s="37"/>
      <c r="I80" s="37"/>
      <c r="J80" s="38"/>
    </row>
    <row r="81" ht="72">
      <c r="A81" s="29" t="s">
        <v>35</v>
      </c>
      <c r="B81" s="36"/>
      <c r="C81" s="37"/>
      <c r="D81" s="37"/>
      <c r="E81" s="39" t="s">
        <v>578</v>
      </c>
      <c r="F81" s="37"/>
      <c r="G81" s="37"/>
      <c r="H81" s="37"/>
      <c r="I81" s="37"/>
      <c r="J81" s="38"/>
    </row>
    <row r="82" ht="57.6">
      <c r="A82" s="29" t="s">
        <v>37</v>
      </c>
      <c r="B82" s="36"/>
      <c r="C82" s="37"/>
      <c r="D82" s="37"/>
      <c r="E82" s="31" t="s">
        <v>575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579</v>
      </c>
      <c r="D83" s="29" t="s">
        <v>11</v>
      </c>
      <c r="E83" s="31" t="s">
        <v>580</v>
      </c>
      <c r="F83" s="32" t="s">
        <v>101</v>
      </c>
      <c r="G83" s="33">
        <v>33.628999999999998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33</v>
      </c>
      <c r="B84" s="36"/>
      <c r="C84" s="37"/>
      <c r="D84" s="37"/>
      <c r="E84" s="31" t="s">
        <v>581</v>
      </c>
      <c r="F84" s="37"/>
      <c r="G84" s="37"/>
      <c r="H84" s="37"/>
      <c r="I84" s="37"/>
      <c r="J84" s="38"/>
    </row>
    <row r="85" ht="72">
      <c r="A85" s="29" t="s">
        <v>35</v>
      </c>
      <c r="B85" s="36"/>
      <c r="C85" s="37"/>
      <c r="D85" s="37"/>
      <c r="E85" s="39" t="s">
        <v>582</v>
      </c>
      <c r="F85" s="37"/>
      <c r="G85" s="37"/>
      <c r="H85" s="37"/>
      <c r="I85" s="37"/>
      <c r="J85" s="38"/>
    </row>
    <row r="86" ht="409.5">
      <c r="A86" s="29" t="s">
        <v>37</v>
      </c>
      <c r="B86" s="36"/>
      <c r="C86" s="37"/>
      <c r="D86" s="37"/>
      <c r="E86" s="31" t="s">
        <v>583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584</v>
      </c>
      <c r="D87" s="29" t="s">
        <v>11</v>
      </c>
      <c r="E87" s="31" t="s">
        <v>585</v>
      </c>
      <c r="F87" s="32" t="s">
        <v>84</v>
      </c>
      <c r="G87" s="33">
        <v>4.1150000000000002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33</v>
      </c>
      <c r="B88" s="36"/>
      <c r="C88" s="37"/>
      <c r="D88" s="37"/>
      <c r="E88" s="40" t="s">
        <v>11</v>
      </c>
      <c r="F88" s="37"/>
      <c r="G88" s="37"/>
      <c r="H88" s="37"/>
      <c r="I88" s="37"/>
      <c r="J88" s="38"/>
    </row>
    <row r="89" ht="86.4">
      <c r="A89" s="29" t="s">
        <v>35</v>
      </c>
      <c r="B89" s="36"/>
      <c r="C89" s="37"/>
      <c r="D89" s="37"/>
      <c r="E89" s="39" t="s">
        <v>586</v>
      </c>
      <c r="F89" s="37"/>
      <c r="G89" s="37"/>
      <c r="H89" s="37"/>
      <c r="I89" s="37"/>
      <c r="J89" s="38"/>
    </row>
    <row r="90" ht="302.4">
      <c r="A90" s="29" t="s">
        <v>37</v>
      </c>
      <c r="B90" s="36"/>
      <c r="C90" s="37"/>
      <c r="D90" s="37"/>
      <c r="E90" s="31" t="s">
        <v>587</v>
      </c>
      <c r="F90" s="37"/>
      <c r="G90" s="37"/>
      <c r="H90" s="37"/>
      <c r="I90" s="37"/>
      <c r="J90" s="38"/>
    </row>
    <row r="91">
      <c r="A91" s="29" t="s">
        <v>29</v>
      </c>
      <c r="B91" s="29">
        <v>21</v>
      </c>
      <c r="C91" s="30" t="s">
        <v>588</v>
      </c>
      <c r="D91" s="29" t="s">
        <v>11</v>
      </c>
      <c r="E91" s="31" t="s">
        <v>589</v>
      </c>
      <c r="F91" s="32" t="s">
        <v>101</v>
      </c>
      <c r="G91" s="33">
        <v>8.4000000000000004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28.8">
      <c r="A92" s="29" t="s">
        <v>33</v>
      </c>
      <c r="B92" s="36"/>
      <c r="C92" s="37"/>
      <c r="D92" s="37"/>
      <c r="E92" s="31" t="s">
        <v>590</v>
      </c>
      <c r="F92" s="37"/>
      <c r="G92" s="37"/>
      <c r="H92" s="37"/>
      <c r="I92" s="37"/>
      <c r="J92" s="38"/>
    </row>
    <row r="93" ht="57.6">
      <c r="A93" s="29" t="s">
        <v>35</v>
      </c>
      <c r="B93" s="36"/>
      <c r="C93" s="37"/>
      <c r="D93" s="37"/>
      <c r="E93" s="39" t="s">
        <v>591</v>
      </c>
      <c r="F93" s="37"/>
      <c r="G93" s="37"/>
      <c r="H93" s="37"/>
      <c r="I93" s="37"/>
      <c r="J93" s="38"/>
    </row>
    <row r="94" ht="28.8">
      <c r="A94" s="29" t="s">
        <v>37</v>
      </c>
      <c r="B94" s="36"/>
      <c r="C94" s="37"/>
      <c r="D94" s="37"/>
      <c r="E94" s="31" t="s">
        <v>592</v>
      </c>
      <c r="F94" s="37"/>
      <c r="G94" s="37"/>
      <c r="H94" s="37"/>
      <c r="I94" s="37"/>
      <c r="J94" s="38"/>
    </row>
    <row r="95">
      <c r="A95" s="29" t="s">
        <v>29</v>
      </c>
      <c r="B95" s="29">
        <v>22</v>
      </c>
      <c r="C95" s="30" t="s">
        <v>593</v>
      </c>
      <c r="D95" s="29" t="s">
        <v>11</v>
      </c>
      <c r="E95" s="31" t="s">
        <v>594</v>
      </c>
      <c r="F95" s="32" t="s">
        <v>107</v>
      </c>
      <c r="G95" s="33">
        <v>112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33</v>
      </c>
      <c r="B96" s="36"/>
      <c r="C96" s="37"/>
      <c r="D96" s="37"/>
      <c r="E96" s="31" t="s">
        <v>581</v>
      </c>
      <c r="F96" s="37"/>
      <c r="G96" s="37"/>
      <c r="H96" s="37"/>
      <c r="I96" s="37"/>
      <c r="J96" s="38"/>
    </row>
    <row r="97" ht="86.4">
      <c r="A97" s="29" t="s">
        <v>35</v>
      </c>
      <c r="B97" s="36"/>
      <c r="C97" s="37"/>
      <c r="D97" s="37"/>
      <c r="E97" s="39" t="s">
        <v>595</v>
      </c>
      <c r="F97" s="37"/>
      <c r="G97" s="37"/>
      <c r="H97" s="37"/>
      <c r="I97" s="37"/>
      <c r="J97" s="38"/>
    </row>
    <row r="98" ht="216">
      <c r="A98" s="29" t="s">
        <v>37</v>
      </c>
      <c r="B98" s="36"/>
      <c r="C98" s="37"/>
      <c r="D98" s="37"/>
      <c r="E98" s="31" t="s">
        <v>596</v>
      </c>
      <c r="F98" s="37"/>
      <c r="G98" s="37"/>
      <c r="H98" s="37"/>
      <c r="I98" s="37"/>
      <c r="J98" s="38"/>
    </row>
    <row r="99">
      <c r="A99" s="29" t="s">
        <v>29</v>
      </c>
      <c r="B99" s="29">
        <v>23</v>
      </c>
      <c r="C99" s="30" t="s">
        <v>597</v>
      </c>
      <c r="D99" s="29" t="s">
        <v>11</v>
      </c>
      <c r="E99" s="31" t="s">
        <v>598</v>
      </c>
      <c r="F99" s="32" t="s">
        <v>101</v>
      </c>
      <c r="G99" s="33">
        <v>16.399999999999999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33</v>
      </c>
      <c r="B100" s="36"/>
      <c r="C100" s="37"/>
      <c r="D100" s="37"/>
      <c r="E100" s="40" t="s">
        <v>11</v>
      </c>
      <c r="F100" s="37"/>
      <c r="G100" s="37"/>
      <c r="H100" s="37"/>
      <c r="I100" s="37"/>
      <c r="J100" s="38"/>
    </row>
    <row r="101" ht="72">
      <c r="A101" s="29" t="s">
        <v>35</v>
      </c>
      <c r="B101" s="36"/>
      <c r="C101" s="37"/>
      <c r="D101" s="37"/>
      <c r="E101" s="39" t="s">
        <v>599</v>
      </c>
      <c r="F101" s="37"/>
      <c r="G101" s="37"/>
      <c r="H101" s="37"/>
      <c r="I101" s="37"/>
      <c r="J101" s="38"/>
    </row>
    <row r="102" ht="409.5">
      <c r="A102" s="29" t="s">
        <v>37</v>
      </c>
      <c r="B102" s="36"/>
      <c r="C102" s="37"/>
      <c r="D102" s="37"/>
      <c r="E102" s="31" t="s">
        <v>600</v>
      </c>
      <c r="F102" s="37"/>
      <c r="G102" s="37"/>
      <c r="H102" s="37"/>
      <c r="I102" s="37"/>
      <c r="J102" s="38"/>
    </row>
    <row r="103">
      <c r="A103" s="29" t="s">
        <v>29</v>
      </c>
      <c r="B103" s="29">
        <v>24</v>
      </c>
      <c r="C103" s="30" t="s">
        <v>601</v>
      </c>
      <c r="D103" s="29" t="s">
        <v>11</v>
      </c>
      <c r="E103" s="31" t="s">
        <v>602</v>
      </c>
      <c r="F103" s="32" t="s">
        <v>84</v>
      </c>
      <c r="G103" s="33">
        <v>2.46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33</v>
      </c>
      <c r="B104" s="36"/>
      <c r="C104" s="37"/>
      <c r="D104" s="37"/>
      <c r="E104" s="31" t="s">
        <v>554</v>
      </c>
      <c r="F104" s="37"/>
      <c r="G104" s="37"/>
      <c r="H104" s="37"/>
      <c r="I104" s="37"/>
      <c r="J104" s="38"/>
    </row>
    <row r="105" ht="86.4">
      <c r="A105" s="29" t="s">
        <v>35</v>
      </c>
      <c r="B105" s="36"/>
      <c r="C105" s="37"/>
      <c r="D105" s="37"/>
      <c r="E105" s="39" t="s">
        <v>603</v>
      </c>
      <c r="F105" s="37"/>
      <c r="G105" s="37"/>
      <c r="H105" s="37"/>
      <c r="I105" s="37"/>
      <c r="J105" s="38"/>
    </row>
    <row r="106" ht="302.4">
      <c r="A106" s="29" t="s">
        <v>37</v>
      </c>
      <c r="B106" s="36"/>
      <c r="C106" s="37"/>
      <c r="D106" s="37"/>
      <c r="E106" s="31" t="s">
        <v>604</v>
      </c>
      <c r="F106" s="37"/>
      <c r="G106" s="37"/>
      <c r="H106" s="37"/>
      <c r="I106" s="37"/>
      <c r="J106" s="38"/>
    </row>
    <row r="107">
      <c r="A107" s="23" t="s">
        <v>26</v>
      </c>
      <c r="B107" s="24"/>
      <c r="C107" s="25" t="s">
        <v>183</v>
      </c>
      <c r="D107" s="26"/>
      <c r="E107" s="23" t="s">
        <v>605</v>
      </c>
      <c r="F107" s="26"/>
      <c r="G107" s="26"/>
      <c r="H107" s="26"/>
      <c r="I107" s="27">
        <f>SUMIFS(I108:I135,A108:A135,"P")</f>
        <v>0</v>
      </c>
      <c r="J107" s="28"/>
    </row>
    <row r="108">
      <c r="A108" s="29" t="s">
        <v>29</v>
      </c>
      <c r="B108" s="29">
        <v>25</v>
      </c>
      <c r="C108" s="30" t="s">
        <v>606</v>
      </c>
      <c r="D108" s="29" t="s">
        <v>11</v>
      </c>
      <c r="E108" s="31" t="s">
        <v>607</v>
      </c>
      <c r="F108" s="32" t="s">
        <v>608</v>
      </c>
      <c r="G108" s="33">
        <v>180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33</v>
      </c>
      <c r="B109" s="36"/>
      <c r="C109" s="37"/>
      <c r="D109" s="37"/>
      <c r="E109" s="31" t="s">
        <v>554</v>
      </c>
      <c r="F109" s="37"/>
      <c r="G109" s="37"/>
      <c r="H109" s="37"/>
      <c r="I109" s="37"/>
      <c r="J109" s="38"/>
    </row>
    <row r="110" ht="72">
      <c r="A110" s="29" t="s">
        <v>35</v>
      </c>
      <c r="B110" s="36"/>
      <c r="C110" s="37"/>
      <c r="D110" s="37"/>
      <c r="E110" s="39" t="s">
        <v>609</v>
      </c>
      <c r="F110" s="37"/>
      <c r="G110" s="37"/>
      <c r="H110" s="37"/>
      <c r="I110" s="37"/>
      <c r="J110" s="38"/>
    </row>
    <row r="111" ht="43.2">
      <c r="A111" s="29" t="s">
        <v>37</v>
      </c>
      <c r="B111" s="36"/>
      <c r="C111" s="37"/>
      <c r="D111" s="37"/>
      <c r="E111" s="31" t="s">
        <v>610</v>
      </c>
      <c r="F111" s="37"/>
      <c r="G111" s="37"/>
      <c r="H111" s="37"/>
      <c r="I111" s="37"/>
      <c r="J111" s="38"/>
    </row>
    <row r="112">
      <c r="A112" s="29" t="s">
        <v>29</v>
      </c>
      <c r="B112" s="29">
        <v>26</v>
      </c>
      <c r="C112" s="30" t="s">
        <v>611</v>
      </c>
      <c r="D112" s="29" t="s">
        <v>11</v>
      </c>
      <c r="E112" s="31" t="s">
        <v>612</v>
      </c>
      <c r="F112" s="32" t="s">
        <v>101</v>
      </c>
      <c r="G112" s="33">
        <v>18.75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33</v>
      </c>
      <c r="B113" s="36"/>
      <c r="C113" s="37"/>
      <c r="D113" s="37"/>
      <c r="E113" s="40" t="s">
        <v>11</v>
      </c>
      <c r="F113" s="37"/>
      <c r="G113" s="37"/>
      <c r="H113" s="37"/>
      <c r="I113" s="37"/>
      <c r="J113" s="38"/>
    </row>
    <row r="114" ht="72">
      <c r="A114" s="29" t="s">
        <v>35</v>
      </c>
      <c r="B114" s="36"/>
      <c r="C114" s="37"/>
      <c r="D114" s="37"/>
      <c r="E114" s="39" t="s">
        <v>613</v>
      </c>
      <c r="F114" s="37"/>
      <c r="G114" s="37"/>
      <c r="H114" s="37"/>
      <c r="I114" s="37"/>
      <c r="J114" s="38"/>
    </row>
    <row r="115" ht="409.5">
      <c r="A115" s="29" t="s">
        <v>37</v>
      </c>
      <c r="B115" s="36"/>
      <c r="C115" s="37"/>
      <c r="D115" s="37"/>
      <c r="E115" s="31" t="s">
        <v>614</v>
      </c>
      <c r="F115" s="37"/>
      <c r="G115" s="37"/>
      <c r="H115" s="37"/>
      <c r="I115" s="37"/>
      <c r="J115" s="38"/>
    </row>
    <row r="116">
      <c r="A116" s="29" t="s">
        <v>29</v>
      </c>
      <c r="B116" s="29">
        <v>27</v>
      </c>
      <c r="C116" s="30" t="s">
        <v>615</v>
      </c>
      <c r="D116" s="29" t="s">
        <v>11</v>
      </c>
      <c r="E116" s="31" t="s">
        <v>616</v>
      </c>
      <c r="F116" s="32" t="s">
        <v>84</v>
      </c>
      <c r="G116" s="33">
        <v>2.5310000000000001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33</v>
      </c>
      <c r="B117" s="36"/>
      <c r="C117" s="37"/>
      <c r="D117" s="37"/>
      <c r="E117" s="31" t="s">
        <v>554</v>
      </c>
      <c r="F117" s="37"/>
      <c r="G117" s="37"/>
      <c r="H117" s="37"/>
      <c r="I117" s="37"/>
      <c r="J117" s="38"/>
    </row>
    <row r="118" ht="86.4">
      <c r="A118" s="29" t="s">
        <v>35</v>
      </c>
      <c r="B118" s="36"/>
      <c r="C118" s="37"/>
      <c r="D118" s="37"/>
      <c r="E118" s="39" t="s">
        <v>617</v>
      </c>
      <c r="F118" s="37"/>
      <c r="G118" s="37"/>
      <c r="H118" s="37"/>
      <c r="I118" s="37"/>
      <c r="J118" s="38"/>
    </row>
    <row r="119" ht="273.6">
      <c r="A119" s="29" t="s">
        <v>37</v>
      </c>
      <c r="B119" s="36"/>
      <c r="C119" s="37"/>
      <c r="D119" s="37"/>
      <c r="E119" s="31" t="s">
        <v>618</v>
      </c>
      <c r="F119" s="37"/>
      <c r="G119" s="37"/>
      <c r="H119" s="37"/>
      <c r="I119" s="37"/>
      <c r="J119" s="38"/>
    </row>
    <row r="120">
      <c r="A120" s="29" t="s">
        <v>29</v>
      </c>
      <c r="B120" s="29">
        <v>28</v>
      </c>
      <c r="C120" s="30" t="s">
        <v>619</v>
      </c>
      <c r="D120" s="29" t="s">
        <v>11</v>
      </c>
      <c r="E120" s="31" t="s">
        <v>620</v>
      </c>
      <c r="F120" s="32" t="s">
        <v>101</v>
      </c>
      <c r="G120" s="33">
        <v>38.704999999999998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33</v>
      </c>
      <c r="B121" s="36"/>
      <c r="C121" s="37"/>
      <c r="D121" s="37"/>
      <c r="E121" s="40" t="s">
        <v>11</v>
      </c>
      <c r="F121" s="37"/>
      <c r="G121" s="37"/>
      <c r="H121" s="37"/>
      <c r="I121" s="37"/>
      <c r="J121" s="38"/>
    </row>
    <row r="122" ht="129.6">
      <c r="A122" s="29" t="s">
        <v>35</v>
      </c>
      <c r="B122" s="36"/>
      <c r="C122" s="37"/>
      <c r="D122" s="37"/>
      <c r="E122" s="39" t="s">
        <v>621</v>
      </c>
      <c r="F122" s="37"/>
      <c r="G122" s="37"/>
      <c r="H122" s="37"/>
      <c r="I122" s="37"/>
      <c r="J122" s="38"/>
    </row>
    <row r="123" ht="409.5">
      <c r="A123" s="29" t="s">
        <v>37</v>
      </c>
      <c r="B123" s="36"/>
      <c r="C123" s="37"/>
      <c r="D123" s="37"/>
      <c r="E123" s="31" t="s">
        <v>622</v>
      </c>
      <c r="F123" s="37"/>
      <c r="G123" s="37"/>
      <c r="H123" s="37"/>
      <c r="I123" s="37"/>
      <c r="J123" s="38"/>
    </row>
    <row r="124">
      <c r="A124" s="29" t="s">
        <v>29</v>
      </c>
      <c r="B124" s="29">
        <v>29</v>
      </c>
      <c r="C124" s="30" t="s">
        <v>623</v>
      </c>
      <c r="D124" s="29" t="s">
        <v>11</v>
      </c>
      <c r="E124" s="31" t="s">
        <v>624</v>
      </c>
      <c r="F124" s="32" t="s">
        <v>84</v>
      </c>
      <c r="G124" s="33">
        <v>6.968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33</v>
      </c>
      <c r="B125" s="36"/>
      <c r="C125" s="37"/>
      <c r="D125" s="37"/>
      <c r="E125" s="40" t="s">
        <v>11</v>
      </c>
      <c r="F125" s="37"/>
      <c r="G125" s="37"/>
      <c r="H125" s="37"/>
      <c r="I125" s="37"/>
      <c r="J125" s="38"/>
    </row>
    <row r="126" ht="86.4">
      <c r="A126" s="29" t="s">
        <v>35</v>
      </c>
      <c r="B126" s="36"/>
      <c r="C126" s="37"/>
      <c r="D126" s="37"/>
      <c r="E126" s="39" t="s">
        <v>625</v>
      </c>
      <c r="F126" s="37"/>
      <c r="G126" s="37"/>
      <c r="H126" s="37"/>
      <c r="I126" s="37"/>
      <c r="J126" s="38"/>
    </row>
    <row r="127" ht="302.4">
      <c r="A127" s="29" t="s">
        <v>37</v>
      </c>
      <c r="B127" s="36"/>
      <c r="C127" s="37"/>
      <c r="D127" s="37"/>
      <c r="E127" s="31" t="s">
        <v>626</v>
      </c>
      <c r="F127" s="37"/>
      <c r="G127" s="37"/>
      <c r="H127" s="37"/>
      <c r="I127" s="37"/>
      <c r="J127" s="38"/>
    </row>
    <row r="128">
      <c r="A128" s="29" t="s">
        <v>29</v>
      </c>
      <c r="B128" s="29">
        <v>30</v>
      </c>
      <c r="C128" s="30" t="s">
        <v>627</v>
      </c>
      <c r="D128" s="29" t="s">
        <v>11</v>
      </c>
      <c r="E128" s="31" t="s">
        <v>628</v>
      </c>
      <c r="F128" s="32" t="s">
        <v>101</v>
      </c>
      <c r="G128" s="33">
        <v>36.798000000000002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33</v>
      </c>
      <c r="B129" s="36"/>
      <c r="C129" s="37"/>
      <c r="D129" s="37"/>
      <c r="E129" s="31" t="s">
        <v>554</v>
      </c>
      <c r="F129" s="37"/>
      <c r="G129" s="37"/>
      <c r="H129" s="37"/>
      <c r="I129" s="37"/>
      <c r="J129" s="38"/>
    </row>
    <row r="130" ht="72">
      <c r="A130" s="29" t="s">
        <v>35</v>
      </c>
      <c r="B130" s="36"/>
      <c r="C130" s="37"/>
      <c r="D130" s="37"/>
      <c r="E130" s="39" t="s">
        <v>629</v>
      </c>
      <c r="F130" s="37"/>
      <c r="G130" s="37"/>
      <c r="H130" s="37"/>
      <c r="I130" s="37"/>
      <c r="J130" s="38"/>
    </row>
    <row r="131" ht="409.5">
      <c r="A131" s="29" t="s">
        <v>37</v>
      </c>
      <c r="B131" s="36"/>
      <c r="C131" s="37"/>
      <c r="D131" s="37"/>
      <c r="E131" s="31" t="s">
        <v>630</v>
      </c>
      <c r="F131" s="37"/>
      <c r="G131" s="37"/>
      <c r="H131" s="37"/>
      <c r="I131" s="37"/>
      <c r="J131" s="38"/>
    </row>
    <row r="132">
      <c r="A132" s="29" t="s">
        <v>29</v>
      </c>
      <c r="B132" s="29">
        <v>31</v>
      </c>
      <c r="C132" s="30" t="s">
        <v>631</v>
      </c>
      <c r="D132" s="29" t="s">
        <v>11</v>
      </c>
      <c r="E132" s="31" t="s">
        <v>632</v>
      </c>
      <c r="F132" s="32" t="s">
        <v>84</v>
      </c>
      <c r="G132" s="33">
        <v>7.3600000000000003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33</v>
      </c>
      <c r="B133" s="36"/>
      <c r="C133" s="37"/>
      <c r="D133" s="37"/>
      <c r="E133" s="31" t="s">
        <v>554</v>
      </c>
      <c r="F133" s="37"/>
      <c r="G133" s="37"/>
      <c r="H133" s="37"/>
      <c r="I133" s="37"/>
      <c r="J133" s="38"/>
    </row>
    <row r="134" ht="86.4">
      <c r="A134" s="29" t="s">
        <v>35</v>
      </c>
      <c r="B134" s="36"/>
      <c r="C134" s="37"/>
      <c r="D134" s="37"/>
      <c r="E134" s="39" t="s">
        <v>633</v>
      </c>
      <c r="F134" s="37"/>
      <c r="G134" s="37"/>
      <c r="H134" s="37"/>
      <c r="I134" s="37"/>
      <c r="J134" s="38"/>
    </row>
    <row r="135" ht="302.4">
      <c r="A135" s="29" t="s">
        <v>37</v>
      </c>
      <c r="B135" s="36"/>
      <c r="C135" s="37"/>
      <c r="D135" s="37"/>
      <c r="E135" s="31" t="s">
        <v>634</v>
      </c>
      <c r="F135" s="37"/>
      <c r="G135" s="37"/>
      <c r="H135" s="37"/>
      <c r="I135" s="37"/>
      <c r="J135" s="38"/>
    </row>
    <row r="136">
      <c r="A136" s="23" t="s">
        <v>26</v>
      </c>
      <c r="B136" s="24"/>
      <c r="C136" s="25" t="s">
        <v>216</v>
      </c>
      <c r="D136" s="26"/>
      <c r="E136" s="23" t="s">
        <v>217</v>
      </c>
      <c r="F136" s="26"/>
      <c r="G136" s="26"/>
      <c r="H136" s="26"/>
      <c r="I136" s="27">
        <f>SUMIFS(I137:I160,A137:A160,"P")</f>
        <v>0</v>
      </c>
      <c r="J136" s="28"/>
    </row>
    <row r="137">
      <c r="A137" s="29" t="s">
        <v>29</v>
      </c>
      <c r="B137" s="29">
        <v>32</v>
      </c>
      <c r="C137" s="30" t="s">
        <v>635</v>
      </c>
      <c r="D137" s="29" t="s">
        <v>11</v>
      </c>
      <c r="E137" s="31" t="s">
        <v>636</v>
      </c>
      <c r="F137" s="32" t="s">
        <v>101</v>
      </c>
      <c r="G137" s="33">
        <v>8.5199999999999996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33</v>
      </c>
      <c r="B138" s="36"/>
      <c r="C138" s="37"/>
      <c r="D138" s="37"/>
      <c r="E138" s="31" t="s">
        <v>554</v>
      </c>
      <c r="F138" s="37"/>
      <c r="G138" s="37"/>
      <c r="H138" s="37"/>
      <c r="I138" s="37"/>
      <c r="J138" s="38"/>
    </row>
    <row r="139" ht="72">
      <c r="A139" s="29" t="s">
        <v>35</v>
      </c>
      <c r="B139" s="36"/>
      <c r="C139" s="37"/>
      <c r="D139" s="37"/>
      <c r="E139" s="39" t="s">
        <v>637</v>
      </c>
      <c r="F139" s="37"/>
      <c r="G139" s="37"/>
      <c r="H139" s="37"/>
      <c r="I139" s="37"/>
      <c r="J139" s="38"/>
    </row>
    <row r="140" ht="409.5">
      <c r="A140" s="29" t="s">
        <v>37</v>
      </c>
      <c r="B140" s="36"/>
      <c r="C140" s="37"/>
      <c r="D140" s="37"/>
      <c r="E140" s="31" t="s">
        <v>630</v>
      </c>
      <c r="F140" s="37"/>
      <c r="G140" s="37"/>
      <c r="H140" s="37"/>
      <c r="I140" s="37"/>
      <c r="J140" s="38"/>
    </row>
    <row r="141">
      <c r="A141" s="29" t="s">
        <v>29</v>
      </c>
      <c r="B141" s="29">
        <v>33</v>
      </c>
      <c r="C141" s="30" t="s">
        <v>638</v>
      </c>
      <c r="D141" s="29" t="s">
        <v>11</v>
      </c>
      <c r="E141" s="31" t="s">
        <v>639</v>
      </c>
      <c r="F141" s="32" t="s">
        <v>101</v>
      </c>
      <c r="G141" s="33">
        <v>15.164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33</v>
      </c>
      <c r="B142" s="36"/>
      <c r="C142" s="37"/>
      <c r="D142" s="37"/>
      <c r="E142" s="31" t="s">
        <v>554</v>
      </c>
      <c r="F142" s="37"/>
      <c r="G142" s="37"/>
      <c r="H142" s="37"/>
      <c r="I142" s="37"/>
      <c r="J142" s="38"/>
    </row>
    <row r="143" ht="201.6">
      <c r="A143" s="29" t="s">
        <v>35</v>
      </c>
      <c r="B143" s="36"/>
      <c r="C143" s="37"/>
      <c r="D143" s="37"/>
      <c r="E143" s="39" t="s">
        <v>640</v>
      </c>
      <c r="F143" s="37"/>
      <c r="G143" s="37"/>
      <c r="H143" s="37"/>
      <c r="I143" s="37"/>
      <c r="J143" s="38"/>
    </row>
    <row r="144" ht="409.5">
      <c r="A144" s="29" t="s">
        <v>37</v>
      </c>
      <c r="B144" s="36"/>
      <c r="C144" s="37"/>
      <c r="D144" s="37"/>
      <c r="E144" s="31" t="s">
        <v>630</v>
      </c>
      <c r="F144" s="37"/>
      <c r="G144" s="37"/>
      <c r="H144" s="37"/>
      <c r="I144" s="37"/>
      <c r="J144" s="38"/>
    </row>
    <row r="145">
      <c r="A145" s="29" t="s">
        <v>29</v>
      </c>
      <c r="B145" s="29">
        <v>34</v>
      </c>
      <c r="C145" s="30" t="s">
        <v>641</v>
      </c>
      <c r="D145" s="29" t="s">
        <v>11</v>
      </c>
      <c r="E145" s="31" t="s">
        <v>642</v>
      </c>
      <c r="F145" s="32" t="s">
        <v>101</v>
      </c>
      <c r="G145" s="33">
        <v>9.3559999999999999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33</v>
      </c>
      <c r="B146" s="36"/>
      <c r="C146" s="37"/>
      <c r="D146" s="37"/>
      <c r="E146" s="31" t="s">
        <v>554</v>
      </c>
      <c r="F146" s="37"/>
      <c r="G146" s="37"/>
      <c r="H146" s="37"/>
      <c r="I146" s="37"/>
      <c r="J146" s="38"/>
    </row>
    <row r="147" ht="72">
      <c r="A147" s="29" t="s">
        <v>35</v>
      </c>
      <c r="B147" s="36"/>
      <c r="C147" s="37"/>
      <c r="D147" s="37"/>
      <c r="E147" s="39" t="s">
        <v>643</v>
      </c>
      <c r="F147" s="37"/>
      <c r="G147" s="37"/>
      <c r="H147" s="37"/>
      <c r="I147" s="37"/>
      <c r="J147" s="38"/>
    </row>
    <row r="148" ht="409.5">
      <c r="A148" s="29" t="s">
        <v>37</v>
      </c>
      <c r="B148" s="36"/>
      <c r="C148" s="37"/>
      <c r="D148" s="37"/>
      <c r="E148" s="31" t="s">
        <v>630</v>
      </c>
      <c r="F148" s="37"/>
      <c r="G148" s="37"/>
      <c r="H148" s="37"/>
      <c r="I148" s="37"/>
      <c r="J148" s="38"/>
    </row>
    <row r="149">
      <c r="A149" s="29" t="s">
        <v>29</v>
      </c>
      <c r="B149" s="29">
        <v>35</v>
      </c>
      <c r="C149" s="30" t="s">
        <v>644</v>
      </c>
      <c r="D149" s="29" t="s">
        <v>11</v>
      </c>
      <c r="E149" s="31" t="s">
        <v>645</v>
      </c>
      <c r="F149" s="32" t="s">
        <v>101</v>
      </c>
      <c r="G149" s="33">
        <v>80.822000000000003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33</v>
      </c>
      <c r="B150" s="36"/>
      <c r="C150" s="37"/>
      <c r="D150" s="37"/>
      <c r="E150" s="40" t="s">
        <v>11</v>
      </c>
      <c r="F150" s="37"/>
      <c r="G150" s="37"/>
      <c r="H150" s="37"/>
      <c r="I150" s="37"/>
      <c r="J150" s="38"/>
    </row>
    <row r="151" ht="115.2">
      <c r="A151" s="29" t="s">
        <v>35</v>
      </c>
      <c r="B151" s="36"/>
      <c r="C151" s="37"/>
      <c r="D151" s="37"/>
      <c r="E151" s="39" t="s">
        <v>646</v>
      </c>
      <c r="F151" s="37"/>
      <c r="G151" s="37"/>
      <c r="H151" s="37"/>
      <c r="I151" s="37"/>
      <c r="J151" s="38"/>
    </row>
    <row r="152" ht="43.2">
      <c r="A152" s="29" t="s">
        <v>37</v>
      </c>
      <c r="B152" s="36"/>
      <c r="C152" s="37"/>
      <c r="D152" s="37"/>
      <c r="E152" s="31" t="s">
        <v>647</v>
      </c>
      <c r="F152" s="37"/>
      <c r="G152" s="37"/>
      <c r="H152" s="37"/>
      <c r="I152" s="37"/>
      <c r="J152" s="38"/>
    </row>
    <row r="153">
      <c r="A153" s="29" t="s">
        <v>29</v>
      </c>
      <c r="B153" s="29">
        <v>36</v>
      </c>
      <c r="C153" s="30" t="s">
        <v>221</v>
      </c>
      <c r="D153" s="29" t="s">
        <v>11</v>
      </c>
      <c r="E153" s="31" t="s">
        <v>222</v>
      </c>
      <c r="F153" s="32" t="s">
        <v>101</v>
      </c>
      <c r="G153" s="33">
        <v>26.128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33</v>
      </c>
      <c r="B154" s="36"/>
      <c r="C154" s="37"/>
      <c r="D154" s="37"/>
      <c r="E154" s="31" t="s">
        <v>554</v>
      </c>
      <c r="F154" s="37"/>
      <c r="G154" s="37"/>
      <c r="H154" s="37"/>
      <c r="I154" s="37"/>
      <c r="J154" s="38"/>
    </row>
    <row r="155" ht="86.4">
      <c r="A155" s="29" t="s">
        <v>35</v>
      </c>
      <c r="B155" s="36"/>
      <c r="C155" s="37"/>
      <c r="D155" s="37"/>
      <c r="E155" s="39" t="s">
        <v>648</v>
      </c>
      <c r="F155" s="37"/>
      <c r="G155" s="37"/>
      <c r="H155" s="37"/>
      <c r="I155" s="37"/>
      <c r="J155" s="38"/>
    </row>
    <row r="156" ht="129.6">
      <c r="A156" s="29" t="s">
        <v>37</v>
      </c>
      <c r="B156" s="36"/>
      <c r="C156" s="37"/>
      <c r="D156" s="37"/>
      <c r="E156" s="31" t="s">
        <v>225</v>
      </c>
      <c r="F156" s="37"/>
      <c r="G156" s="37"/>
      <c r="H156" s="37"/>
      <c r="I156" s="37"/>
      <c r="J156" s="38"/>
    </row>
    <row r="157">
      <c r="A157" s="29" t="s">
        <v>29</v>
      </c>
      <c r="B157" s="29">
        <v>37</v>
      </c>
      <c r="C157" s="30" t="s">
        <v>649</v>
      </c>
      <c r="D157" s="29" t="s">
        <v>11</v>
      </c>
      <c r="E157" s="31" t="s">
        <v>650</v>
      </c>
      <c r="F157" s="32" t="s">
        <v>101</v>
      </c>
      <c r="G157" s="33">
        <v>4.7679999999999998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33</v>
      </c>
      <c r="B158" s="36"/>
      <c r="C158" s="37"/>
      <c r="D158" s="37"/>
      <c r="E158" s="40" t="s">
        <v>11</v>
      </c>
      <c r="F158" s="37"/>
      <c r="G158" s="37"/>
      <c r="H158" s="37"/>
      <c r="I158" s="37"/>
      <c r="J158" s="38"/>
    </row>
    <row r="159" ht="115.2">
      <c r="A159" s="29" t="s">
        <v>35</v>
      </c>
      <c r="B159" s="36"/>
      <c r="C159" s="37"/>
      <c r="D159" s="37"/>
      <c r="E159" s="39" t="s">
        <v>651</v>
      </c>
      <c r="F159" s="37"/>
      <c r="G159" s="37"/>
      <c r="H159" s="37"/>
      <c r="I159" s="37"/>
      <c r="J159" s="38"/>
    </row>
    <row r="160" ht="403.2">
      <c r="A160" s="29" t="s">
        <v>37</v>
      </c>
      <c r="B160" s="36"/>
      <c r="C160" s="37"/>
      <c r="D160" s="37"/>
      <c r="E160" s="31" t="s">
        <v>652</v>
      </c>
      <c r="F160" s="37"/>
      <c r="G160" s="37"/>
      <c r="H160" s="37"/>
      <c r="I160" s="37"/>
      <c r="J160" s="38"/>
    </row>
    <row r="161">
      <c r="A161" s="23" t="s">
        <v>26</v>
      </c>
      <c r="B161" s="24"/>
      <c r="C161" s="25" t="s">
        <v>226</v>
      </c>
      <c r="D161" s="26"/>
      <c r="E161" s="23" t="s">
        <v>227</v>
      </c>
      <c r="F161" s="26"/>
      <c r="G161" s="26"/>
      <c r="H161" s="26"/>
      <c r="I161" s="27">
        <f>SUMIFS(I162:I169,A162:A169,"P")</f>
        <v>0</v>
      </c>
      <c r="J161" s="28"/>
    </row>
    <row r="162">
      <c r="A162" s="29" t="s">
        <v>29</v>
      </c>
      <c r="B162" s="29">
        <v>38</v>
      </c>
      <c r="C162" s="30" t="s">
        <v>653</v>
      </c>
      <c r="D162" s="29" t="s">
        <v>11</v>
      </c>
      <c r="E162" s="31" t="s">
        <v>654</v>
      </c>
      <c r="F162" s="32" t="s">
        <v>192</v>
      </c>
      <c r="G162" s="33">
        <v>13.064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33</v>
      </c>
      <c r="B163" s="36"/>
      <c r="C163" s="37"/>
      <c r="D163" s="37"/>
      <c r="E163" s="31" t="s">
        <v>554</v>
      </c>
      <c r="F163" s="37"/>
      <c r="G163" s="37"/>
      <c r="H163" s="37"/>
      <c r="I163" s="37"/>
      <c r="J163" s="38"/>
    </row>
    <row r="164" ht="72">
      <c r="A164" s="29" t="s">
        <v>35</v>
      </c>
      <c r="B164" s="36"/>
      <c r="C164" s="37"/>
      <c r="D164" s="37"/>
      <c r="E164" s="39" t="s">
        <v>655</v>
      </c>
      <c r="F164" s="37"/>
      <c r="G164" s="37"/>
      <c r="H164" s="37"/>
      <c r="I164" s="37"/>
      <c r="J164" s="38"/>
    </row>
    <row r="165" ht="57.6">
      <c r="A165" s="29" t="s">
        <v>37</v>
      </c>
      <c r="B165" s="36"/>
      <c r="C165" s="37"/>
      <c r="D165" s="37"/>
      <c r="E165" s="31" t="s">
        <v>237</v>
      </c>
      <c r="F165" s="37"/>
      <c r="G165" s="37"/>
      <c r="H165" s="37"/>
      <c r="I165" s="37"/>
      <c r="J165" s="38"/>
    </row>
    <row r="166">
      <c r="A166" s="29" t="s">
        <v>29</v>
      </c>
      <c r="B166" s="29">
        <v>39</v>
      </c>
      <c r="C166" s="30" t="s">
        <v>656</v>
      </c>
      <c r="D166" s="29" t="s">
        <v>11</v>
      </c>
      <c r="E166" s="31" t="s">
        <v>657</v>
      </c>
      <c r="F166" s="32" t="s">
        <v>192</v>
      </c>
      <c r="G166" s="33">
        <v>54.600000000000001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33</v>
      </c>
      <c r="B167" s="36"/>
      <c r="C167" s="37"/>
      <c r="D167" s="37"/>
      <c r="E167" s="31" t="s">
        <v>554</v>
      </c>
      <c r="F167" s="37"/>
      <c r="G167" s="37"/>
      <c r="H167" s="37"/>
      <c r="I167" s="37"/>
      <c r="J167" s="38"/>
    </row>
    <row r="168" ht="57.6">
      <c r="A168" s="29" t="s">
        <v>35</v>
      </c>
      <c r="B168" s="36"/>
      <c r="C168" s="37"/>
      <c r="D168" s="37"/>
      <c r="E168" s="39" t="s">
        <v>658</v>
      </c>
      <c r="F168" s="37"/>
      <c r="G168" s="37"/>
      <c r="H168" s="37"/>
      <c r="I168" s="37"/>
      <c r="J168" s="38"/>
    </row>
    <row r="169" ht="158.4">
      <c r="A169" s="29" t="s">
        <v>37</v>
      </c>
      <c r="B169" s="36"/>
      <c r="C169" s="37"/>
      <c r="D169" s="37"/>
      <c r="E169" s="31" t="s">
        <v>273</v>
      </c>
      <c r="F169" s="37"/>
      <c r="G169" s="37"/>
      <c r="H169" s="37"/>
      <c r="I169" s="37"/>
      <c r="J169" s="38"/>
    </row>
    <row r="170">
      <c r="A170" s="23" t="s">
        <v>26</v>
      </c>
      <c r="B170" s="24"/>
      <c r="C170" s="25" t="s">
        <v>659</v>
      </c>
      <c r="D170" s="26"/>
      <c r="E170" s="23" t="s">
        <v>660</v>
      </c>
      <c r="F170" s="26"/>
      <c r="G170" s="26"/>
      <c r="H170" s="26"/>
      <c r="I170" s="27">
        <f>SUMIFS(I171:I194,A171:A194,"P")</f>
        <v>0</v>
      </c>
      <c r="J170" s="28"/>
    </row>
    <row r="171">
      <c r="A171" s="29" t="s">
        <v>29</v>
      </c>
      <c r="B171" s="29">
        <v>40</v>
      </c>
      <c r="C171" s="30" t="s">
        <v>661</v>
      </c>
      <c r="D171" s="29" t="s">
        <v>11</v>
      </c>
      <c r="E171" s="31" t="s">
        <v>662</v>
      </c>
      <c r="F171" s="32" t="s">
        <v>192</v>
      </c>
      <c r="G171" s="33">
        <v>64.260000000000005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33</v>
      </c>
      <c r="B172" s="36"/>
      <c r="C172" s="37"/>
      <c r="D172" s="37"/>
      <c r="E172" s="31" t="s">
        <v>554</v>
      </c>
      <c r="F172" s="37"/>
      <c r="G172" s="37"/>
      <c r="H172" s="37"/>
      <c r="I172" s="37"/>
      <c r="J172" s="38"/>
    </row>
    <row r="173" ht="57.6">
      <c r="A173" s="29" t="s">
        <v>35</v>
      </c>
      <c r="B173" s="36"/>
      <c r="C173" s="37"/>
      <c r="D173" s="37"/>
      <c r="E173" s="39" t="s">
        <v>663</v>
      </c>
      <c r="F173" s="37"/>
      <c r="G173" s="37"/>
      <c r="H173" s="37"/>
      <c r="I173" s="37"/>
      <c r="J173" s="38"/>
    </row>
    <row r="174" ht="259.2">
      <c r="A174" s="29" t="s">
        <v>37</v>
      </c>
      <c r="B174" s="36"/>
      <c r="C174" s="37"/>
      <c r="D174" s="37"/>
      <c r="E174" s="31" t="s">
        <v>664</v>
      </c>
      <c r="F174" s="37"/>
      <c r="G174" s="37"/>
      <c r="H174" s="37"/>
      <c r="I174" s="37"/>
      <c r="J174" s="38"/>
    </row>
    <row r="175">
      <c r="A175" s="29" t="s">
        <v>29</v>
      </c>
      <c r="B175" s="29">
        <v>41</v>
      </c>
      <c r="C175" s="30" t="s">
        <v>665</v>
      </c>
      <c r="D175" s="29" t="s">
        <v>11</v>
      </c>
      <c r="E175" s="31" t="s">
        <v>666</v>
      </c>
      <c r="F175" s="32" t="s">
        <v>192</v>
      </c>
      <c r="G175" s="33">
        <v>49.350000000000001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33</v>
      </c>
      <c r="B176" s="36"/>
      <c r="C176" s="37"/>
      <c r="D176" s="37"/>
      <c r="E176" s="31" t="s">
        <v>554</v>
      </c>
      <c r="F176" s="37"/>
      <c r="G176" s="37"/>
      <c r="H176" s="37"/>
      <c r="I176" s="37"/>
      <c r="J176" s="38"/>
    </row>
    <row r="177" ht="72">
      <c r="A177" s="29" t="s">
        <v>35</v>
      </c>
      <c r="B177" s="36"/>
      <c r="C177" s="37"/>
      <c r="D177" s="37"/>
      <c r="E177" s="39" t="s">
        <v>667</v>
      </c>
      <c r="F177" s="37"/>
      <c r="G177" s="37"/>
      <c r="H177" s="37"/>
      <c r="I177" s="37"/>
      <c r="J177" s="38"/>
    </row>
    <row r="178" ht="273.6">
      <c r="A178" s="29" t="s">
        <v>37</v>
      </c>
      <c r="B178" s="36"/>
      <c r="C178" s="37"/>
      <c r="D178" s="37"/>
      <c r="E178" s="31" t="s">
        <v>668</v>
      </c>
      <c r="F178" s="37"/>
      <c r="G178" s="37"/>
      <c r="H178" s="37"/>
      <c r="I178" s="37"/>
      <c r="J178" s="38"/>
    </row>
    <row r="179">
      <c r="A179" s="29" t="s">
        <v>29</v>
      </c>
      <c r="B179" s="29">
        <v>42</v>
      </c>
      <c r="C179" s="30" t="s">
        <v>669</v>
      </c>
      <c r="D179" s="29" t="s">
        <v>11</v>
      </c>
      <c r="E179" s="31" t="s">
        <v>670</v>
      </c>
      <c r="F179" s="32" t="s">
        <v>192</v>
      </c>
      <c r="G179" s="33">
        <v>129.15000000000001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33</v>
      </c>
      <c r="B180" s="36"/>
      <c r="C180" s="37"/>
      <c r="D180" s="37"/>
      <c r="E180" s="31" t="s">
        <v>554</v>
      </c>
      <c r="F180" s="37"/>
      <c r="G180" s="37"/>
      <c r="H180" s="37"/>
      <c r="I180" s="37"/>
      <c r="J180" s="38"/>
    </row>
    <row r="181" ht="57.6">
      <c r="A181" s="29" t="s">
        <v>35</v>
      </c>
      <c r="B181" s="36"/>
      <c r="C181" s="37"/>
      <c r="D181" s="37"/>
      <c r="E181" s="39" t="s">
        <v>671</v>
      </c>
      <c r="F181" s="37"/>
      <c r="G181" s="37"/>
      <c r="H181" s="37"/>
      <c r="I181" s="37"/>
      <c r="J181" s="38"/>
    </row>
    <row r="182" ht="273.6">
      <c r="A182" s="29" t="s">
        <v>37</v>
      </c>
      <c r="B182" s="36"/>
      <c r="C182" s="37"/>
      <c r="D182" s="37"/>
      <c r="E182" s="31" t="s">
        <v>672</v>
      </c>
      <c r="F182" s="37"/>
      <c r="G182" s="37"/>
      <c r="H182" s="37"/>
      <c r="I182" s="37"/>
      <c r="J182" s="38"/>
    </row>
    <row r="183">
      <c r="A183" s="29" t="s">
        <v>29</v>
      </c>
      <c r="B183" s="29">
        <v>43</v>
      </c>
      <c r="C183" s="30" t="s">
        <v>673</v>
      </c>
      <c r="D183" s="29" t="s">
        <v>11</v>
      </c>
      <c r="E183" s="31" t="s">
        <v>674</v>
      </c>
      <c r="F183" s="32" t="s">
        <v>192</v>
      </c>
      <c r="G183" s="33">
        <v>179.36000000000001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33</v>
      </c>
      <c r="B184" s="36"/>
      <c r="C184" s="37"/>
      <c r="D184" s="37"/>
      <c r="E184" s="31" t="s">
        <v>554</v>
      </c>
      <c r="F184" s="37"/>
      <c r="G184" s="37"/>
      <c r="H184" s="37"/>
      <c r="I184" s="37"/>
      <c r="J184" s="38"/>
    </row>
    <row r="185" ht="158.4">
      <c r="A185" s="29" t="s">
        <v>35</v>
      </c>
      <c r="B185" s="36"/>
      <c r="C185" s="37"/>
      <c r="D185" s="37"/>
      <c r="E185" s="39" t="s">
        <v>675</v>
      </c>
      <c r="F185" s="37"/>
      <c r="G185" s="37"/>
      <c r="H185" s="37"/>
      <c r="I185" s="37"/>
      <c r="J185" s="38"/>
    </row>
    <row r="186" ht="43.2">
      <c r="A186" s="29" t="s">
        <v>37</v>
      </c>
      <c r="B186" s="36"/>
      <c r="C186" s="37"/>
      <c r="D186" s="37"/>
      <c r="E186" s="31" t="s">
        <v>676</v>
      </c>
      <c r="F186" s="37"/>
      <c r="G186" s="37"/>
      <c r="H186" s="37"/>
      <c r="I186" s="37"/>
      <c r="J186" s="38"/>
    </row>
    <row r="187">
      <c r="A187" s="29" t="s">
        <v>29</v>
      </c>
      <c r="B187" s="29">
        <v>44</v>
      </c>
      <c r="C187" s="30" t="s">
        <v>677</v>
      </c>
      <c r="D187" s="29" t="s">
        <v>11</v>
      </c>
      <c r="E187" s="31" t="s">
        <v>678</v>
      </c>
      <c r="F187" s="32" t="s">
        <v>192</v>
      </c>
      <c r="G187" s="33">
        <v>100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33</v>
      </c>
      <c r="B188" s="36"/>
      <c r="C188" s="37"/>
      <c r="D188" s="37"/>
      <c r="E188" s="31" t="s">
        <v>554</v>
      </c>
      <c r="F188" s="37"/>
      <c r="G188" s="37"/>
      <c r="H188" s="37"/>
      <c r="I188" s="37"/>
      <c r="J188" s="38"/>
    </row>
    <row r="189" ht="172.8">
      <c r="A189" s="29" t="s">
        <v>35</v>
      </c>
      <c r="B189" s="36"/>
      <c r="C189" s="37"/>
      <c r="D189" s="37"/>
      <c r="E189" s="39" t="s">
        <v>679</v>
      </c>
      <c r="F189" s="37"/>
      <c r="G189" s="37"/>
      <c r="H189" s="37"/>
      <c r="I189" s="37"/>
      <c r="J189" s="38"/>
    </row>
    <row r="190" ht="57.6">
      <c r="A190" s="29" t="s">
        <v>37</v>
      </c>
      <c r="B190" s="36"/>
      <c r="C190" s="37"/>
      <c r="D190" s="37"/>
      <c r="E190" s="31" t="s">
        <v>680</v>
      </c>
      <c r="F190" s="37"/>
      <c r="G190" s="37"/>
      <c r="H190" s="37"/>
      <c r="I190" s="37"/>
      <c r="J190" s="38"/>
    </row>
    <row r="191">
      <c r="A191" s="29" t="s">
        <v>29</v>
      </c>
      <c r="B191" s="29">
        <v>45</v>
      </c>
      <c r="C191" s="30" t="s">
        <v>681</v>
      </c>
      <c r="D191" s="29" t="s">
        <v>11</v>
      </c>
      <c r="E191" s="31" t="s">
        <v>682</v>
      </c>
      <c r="F191" s="32" t="s">
        <v>192</v>
      </c>
      <c r="G191" s="33">
        <v>15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33</v>
      </c>
      <c r="B192" s="36"/>
      <c r="C192" s="37"/>
      <c r="D192" s="37"/>
      <c r="E192" s="31" t="s">
        <v>554</v>
      </c>
      <c r="F192" s="37"/>
      <c r="G192" s="37"/>
      <c r="H192" s="37"/>
      <c r="I192" s="37"/>
      <c r="J192" s="38"/>
    </row>
    <row r="193" ht="57.6">
      <c r="A193" s="29" t="s">
        <v>35</v>
      </c>
      <c r="B193" s="36"/>
      <c r="C193" s="37"/>
      <c r="D193" s="37"/>
      <c r="E193" s="39" t="s">
        <v>683</v>
      </c>
      <c r="F193" s="37"/>
      <c r="G193" s="37"/>
      <c r="H193" s="37"/>
      <c r="I193" s="37"/>
      <c r="J193" s="38"/>
    </row>
    <row r="194" ht="57.6">
      <c r="A194" s="29" t="s">
        <v>37</v>
      </c>
      <c r="B194" s="36"/>
      <c r="C194" s="37"/>
      <c r="D194" s="37"/>
      <c r="E194" s="31" t="s">
        <v>680</v>
      </c>
      <c r="F194" s="37"/>
      <c r="G194" s="37"/>
      <c r="H194" s="37"/>
      <c r="I194" s="37"/>
      <c r="J194" s="38"/>
    </row>
    <row r="195">
      <c r="A195" s="23" t="s">
        <v>26</v>
      </c>
      <c r="B195" s="24"/>
      <c r="C195" s="25" t="s">
        <v>303</v>
      </c>
      <c r="D195" s="26"/>
      <c r="E195" s="23" t="s">
        <v>304</v>
      </c>
      <c r="F195" s="26"/>
      <c r="G195" s="26"/>
      <c r="H195" s="26"/>
      <c r="I195" s="27">
        <f>SUMIFS(I196:I203,A196:A203,"P")</f>
        <v>0</v>
      </c>
      <c r="J195" s="28"/>
    </row>
    <row r="196">
      <c r="A196" s="29" t="s">
        <v>29</v>
      </c>
      <c r="B196" s="29">
        <v>46</v>
      </c>
      <c r="C196" s="30" t="s">
        <v>684</v>
      </c>
      <c r="D196" s="29" t="s">
        <v>11</v>
      </c>
      <c r="E196" s="31" t="s">
        <v>685</v>
      </c>
      <c r="F196" s="32" t="s">
        <v>107</v>
      </c>
      <c r="G196" s="33">
        <v>19.699999999999999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33</v>
      </c>
      <c r="B197" s="36"/>
      <c r="C197" s="37"/>
      <c r="D197" s="37"/>
      <c r="E197" s="31" t="s">
        <v>554</v>
      </c>
      <c r="F197" s="37"/>
      <c r="G197" s="37"/>
      <c r="H197" s="37"/>
      <c r="I197" s="37"/>
      <c r="J197" s="38"/>
    </row>
    <row r="198" ht="115.2">
      <c r="A198" s="29" t="s">
        <v>35</v>
      </c>
      <c r="B198" s="36"/>
      <c r="C198" s="37"/>
      <c r="D198" s="37"/>
      <c r="E198" s="39" t="s">
        <v>686</v>
      </c>
      <c r="F198" s="37"/>
      <c r="G198" s="37"/>
      <c r="H198" s="37"/>
      <c r="I198" s="37"/>
      <c r="J198" s="38"/>
    </row>
    <row r="199" ht="302.4">
      <c r="A199" s="29" t="s">
        <v>37</v>
      </c>
      <c r="B199" s="36"/>
      <c r="C199" s="37"/>
      <c r="D199" s="37"/>
      <c r="E199" s="31" t="s">
        <v>687</v>
      </c>
      <c r="F199" s="37"/>
      <c r="G199" s="37"/>
      <c r="H199" s="37"/>
      <c r="I199" s="37"/>
      <c r="J199" s="38"/>
    </row>
    <row r="200">
      <c r="A200" s="29" t="s">
        <v>29</v>
      </c>
      <c r="B200" s="29">
        <v>47</v>
      </c>
      <c r="C200" s="30" t="s">
        <v>688</v>
      </c>
      <c r="D200" s="29" t="s">
        <v>11</v>
      </c>
      <c r="E200" s="31" t="s">
        <v>689</v>
      </c>
      <c r="F200" s="32" t="s">
        <v>107</v>
      </c>
      <c r="G200" s="33">
        <v>60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33</v>
      </c>
      <c r="B201" s="36"/>
      <c r="C201" s="37"/>
      <c r="D201" s="37"/>
      <c r="E201" s="31" t="s">
        <v>554</v>
      </c>
      <c r="F201" s="37"/>
      <c r="G201" s="37"/>
      <c r="H201" s="37"/>
      <c r="I201" s="37"/>
      <c r="J201" s="38"/>
    </row>
    <row r="202" ht="86.4">
      <c r="A202" s="29" t="s">
        <v>35</v>
      </c>
      <c r="B202" s="36"/>
      <c r="C202" s="37"/>
      <c r="D202" s="37"/>
      <c r="E202" s="39" t="s">
        <v>690</v>
      </c>
      <c r="F202" s="37"/>
      <c r="G202" s="37"/>
      <c r="H202" s="37"/>
      <c r="I202" s="37"/>
      <c r="J202" s="38"/>
    </row>
    <row r="203" ht="316.8">
      <c r="A203" s="29" t="s">
        <v>37</v>
      </c>
      <c r="B203" s="36"/>
      <c r="C203" s="37"/>
      <c r="D203" s="37"/>
      <c r="E203" s="31" t="s">
        <v>691</v>
      </c>
      <c r="F203" s="37"/>
      <c r="G203" s="37"/>
      <c r="H203" s="37"/>
      <c r="I203" s="37"/>
      <c r="J203" s="38"/>
    </row>
    <row r="204">
      <c r="A204" s="23" t="s">
        <v>26</v>
      </c>
      <c r="B204" s="24"/>
      <c r="C204" s="25" t="s">
        <v>328</v>
      </c>
      <c r="D204" s="26"/>
      <c r="E204" s="23" t="s">
        <v>329</v>
      </c>
      <c r="F204" s="26"/>
      <c r="G204" s="26"/>
      <c r="H204" s="26"/>
      <c r="I204" s="27">
        <f>SUMIFS(I205:I244,A205:A244,"P")</f>
        <v>0</v>
      </c>
      <c r="J204" s="28"/>
    </row>
    <row r="205">
      <c r="A205" s="29" t="s">
        <v>29</v>
      </c>
      <c r="B205" s="29">
        <v>48</v>
      </c>
      <c r="C205" s="30" t="s">
        <v>692</v>
      </c>
      <c r="D205" s="29" t="s">
        <v>11</v>
      </c>
      <c r="E205" s="31" t="s">
        <v>693</v>
      </c>
      <c r="F205" s="32" t="s">
        <v>107</v>
      </c>
      <c r="G205" s="33">
        <v>37.5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33</v>
      </c>
      <c r="B206" s="36"/>
      <c r="C206" s="37"/>
      <c r="D206" s="37"/>
      <c r="E206" s="31" t="s">
        <v>694</v>
      </c>
      <c r="F206" s="37"/>
      <c r="G206" s="37"/>
      <c r="H206" s="37"/>
      <c r="I206" s="37"/>
      <c r="J206" s="38"/>
    </row>
    <row r="207" ht="72">
      <c r="A207" s="29" t="s">
        <v>35</v>
      </c>
      <c r="B207" s="36"/>
      <c r="C207" s="37"/>
      <c r="D207" s="37"/>
      <c r="E207" s="39" t="s">
        <v>695</v>
      </c>
      <c r="F207" s="37"/>
      <c r="G207" s="37"/>
      <c r="H207" s="37"/>
      <c r="I207" s="37"/>
      <c r="J207" s="38"/>
    </row>
    <row r="208" ht="43.2">
      <c r="A208" s="29" t="s">
        <v>37</v>
      </c>
      <c r="B208" s="36"/>
      <c r="C208" s="37"/>
      <c r="D208" s="37"/>
      <c r="E208" s="31" t="s">
        <v>339</v>
      </c>
      <c r="F208" s="37"/>
      <c r="G208" s="37"/>
      <c r="H208" s="37"/>
      <c r="I208" s="37"/>
      <c r="J208" s="38"/>
    </row>
    <row r="209">
      <c r="A209" s="29" t="s">
        <v>29</v>
      </c>
      <c r="B209" s="29">
        <v>49</v>
      </c>
      <c r="C209" s="30" t="s">
        <v>696</v>
      </c>
      <c r="D209" s="29" t="s">
        <v>11</v>
      </c>
      <c r="E209" s="31" t="s">
        <v>697</v>
      </c>
      <c r="F209" s="32" t="s">
        <v>107</v>
      </c>
      <c r="G209" s="33">
        <v>30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33</v>
      </c>
      <c r="B210" s="36"/>
      <c r="C210" s="37"/>
      <c r="D210" s="37"/>
      <c r="E210" s="31" t="s">
        <v>554</v>
      </c>
      <c r="F210" s="37"/>
      <c r="G210" s="37"/>
      <c r="H210" s="37"/>
      <c r="I210" s="37"/>
      <c r="J210" s="38"/>
    </row>
    <row r="211" ht="115.2">
      <c r="A211" s="29" t="s">
        <v>35</v>
      </c>
      <c r="B211" s="36"/>
      <c r="C211" s="37"/>
      <c r="D211" s="37"/>
      <c r="E211" s="39" t="s">
        <v>698</v>
      </c>
      <c r="F211" s="37"/>
      <c r="G211" s="37"/>
      <c r="H211" s="37"/>
      <c r="I211" s="37"/>
      <c r="J211" s="38"/>
    </row>
    <row r="212" ht="72">
      <c r="A212" s="29" t="s">
        <v>37</v>
      </c>
      <c r="B212" s="36"/>
      <c r="C212" s="37"/>
      <c r="D212" s="37"/>
      <c r="E212" s="31" t="s">
        <v>699</v>
      </c>
      <c r="F212" s="37"/>
      <c r="G212" s="37"/>
      <c r="H212" s="37"/>
      <c r="I212" s="37"/>
      <c r="J212" s="38"/>
    </row>
    <row r="213">
      <c r="A213" s="29" t="s">
        <v>29</v>
      </c>
      <c r="B213" s="29">
        <v>50</v>
      </c>
      <c r="C213" s="30" t="s">
        <v>700</v>
      </c>
      <c r="D213" s="29" t="s">
        <v>11</v>
      </c>
      <c r="E213" s="31" t="s">
        <v>701</v>
      </c>
      <c r="F213" s="32" t="s">
        <v>72</v>
      </c>
      <c r="G213" s="33">
        <v>2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33</v>
      </c>
      <c r="B214" s="36"/>
      <c r="C214" s="37"/>
      <c r="D214" s="37"/>
      <c r="E214" s="31" t="s">
        <v>554</v>
      </c>
      <c r="F214" s="37"/>
      <c r="G214" s="37"/>
      <c r="H214" s="37"/>
      <c r="I214" s="37"/>
      <c r="J214" s="38"/>
    </row>
    <row r="215" ht="28.8">
      <c r="A215" s="29" t="s">
        <v>35</v>
      </c>
      <c r="B215" s="36"/>
      <c r="C215" s="37"/>
      <c r="D215" s="37"/>
      <c r="E215" s="39" t="s">
        <v>702</v>
      </c>
      <c r="F215" s="37"/>
      <c r="G215" s="37"/>
      <c r="H215" s="37"/>
      <c r="I215" s="37"/>
      <c r="J215" s="38"/>
    </row>
    <row r="216" ht="28.8">
      <c r="A216" s="29" t="s">
        <v>37</v>
      </c>
      <c r="B216" s="36"/>
      <c r="C216" s="37"/>
      <c r="D216" s="37"/>
      <c r="E216" s="31" t="s">
        <v>703</v>
      </c>
      <c r="F216" s="37"/>
      <c r="G216" s="37"/>
      <c r="H216" s="37"/>
      <c r="I216" s="37"/>
      <c r="J216" s="38"/>
    </row>
    <row r="217" ht="28.8">
      <c r="A217" s="29" t="s">
        <v>29</v>
      </c>
      <c r="B217" s="29">
        <v>51</v>
      </c>
      <c r="C217" s="30" t="s">
        <v>704</v>
      </c>
      <c r="D217" s="29" t="s">
        <v>11</v>
      </c>
      <c r="E217" s="31" t="s">
        <v>705</v>
      </c>
      <c r="F217" s="32" t="s">
        <v>72</v>
      </c>
      <c r="G217" s="33">
        <v>2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 ht="28.8">
      <c r="A218" s="29" t="s">
        <v>33</v>
      </c>
      <c r="B218" s="36"/>
      <c r="C218" s="37"/>
      <c r="D218" s="37"/>
      <c r="E218" s="31" t="s">
        <v>540</v>
      </c>
      <c r="F218" s="37"/>
      <c r="G218" s="37"/>
      <c r="H218" s="37"/>
      <c r="I218" s="37"/>
      <c r="J218" s="38"/>
    </row>
    <row r="219" ht="72">
      <c r="A219" s="29" t="s">
        <v>35</v>
      </c>
      <c r="B219" s="36"/>
      <c r="C219" s="37"/>
      <c r="D219" s="37"/>
      <c r="E219" s="39" t="s">
        <v>706</v>
      </c>
      <c r="F219" s="37"/>
      <c r="G219" s="37"/>
      <c r="H219" s="37"/>
      <c r="I219" s="37"/>
      <c r="J219" s="38"/>
    </row>
    <row r="220" ht="28.8">
      <c r="A220" s="29" t="s">
        <v>37</v>
      </c>
      <c r="B220" s="36"/>
      <c r="C220" s="37"/>
      <c r="D220" s="37"/>
      <c r="E220" s="31" t="s">
        <v>352</v>
      </c>
      <c r="F220" s="37"/>
      <c r="G220" s="37"/>
      <c r="H220" s="37"/>
      <c r="I220" s="37"/>
      <c r="J220" s="38"/>
    </row>
    <row r="221">
      <c r="A221" s="29" t="s">
        <v>29</v>
      </c>
      <c r="B221" s="29">
        <v>52</v>
      </c>
      <c r="C221" s="30" t="s">
        <v>707</v>
      </c>
      <c r="D221" s="29" t="s">
        <v>11</v>
      </c>
      <c r="E221" s="31" t="s">
        <v>708</v>
      </c>
      <c r="F221" s="32" t="s">
        <v>107</v>
      </c>
      <c r="G221" s="33">
        <v>30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33</v>
      </c>
      <c r="B222" s="36"/>
      <c r="C222" s="37"/>
      <c r="D222" s="37"/>
      <c r="E222" s="31" t="s">
        <v>554</v>
      </c>
      <c r="F222" s="37"/>
      <c r="G222" s="37"/>
      <c r="H222" s="37"/>
      <c r="I222" s="37"/>
      <c r="J222" s="38"/>
    </row>
    <row r="223" ht="57.6">
      <c r="A223" s="29" t="s">
        <v>35</v>
      </c>
      <c r="B223" s="36"/>
      <c r="C223" s="37"/>
      <c r="D223" s="37"/>
      <c r="E223" s="39" t="s">
        <v>709</v>
      </c>
      <c r="F223" s="37"/>
      <c r="G223" s="37"/>
      <c r="H223" s="37"/>
      <c r="I223" s="37"/>
      <c r="J223" s="38"/>
    </row>
    <row r="224" ht="43.2">
      <c r="A224" s="29" t="s">
        <v>37</v>
      </c>
      <c r="B224" s="36"/>
      <c r="C224" s="37"/>
      <c r="D224" s="37"/>
      <c r="E224" s="31" t="s">
        <v>410</v>
      </c>
      <c r="F224" s="37"/>
      <c r="G224" s="37"/>
      <c r="H224" s="37"/>
      <c r="I224" s="37"/>
      <c r="J224" s="38"/>
    </row>
    <row r="225">
      <c r="A225" s="29" t="s">
        <v>29</v>
      </c>
      <c r="B225" s="29">
        <v>53</v>
      </c>
      <c r="C225" s="30" t="s">
        <v>710</v>
      </c>
      <c r="D225" s="29" t="s">
        <v>11</v>
      </c>
      <c r="E225" s="31" t="s">
        <v>711</v>
      </c>
      <c r="F225" s="32" t="s">
        <v>107</v>
      </c>
      <c r="G225" s="33">
        <v>14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33</v>
      </c>
      <c r="B226" s="36"/>
      <c r="C226" s="37"/>
      <c r="D226" s="37"/>
      <c r="E226" s="31" t="s">
        <v>554</v>
      </c>
      <c r="F226" s="37"/>
      <c r="G226" s="37"/>
      <c r="H226" s="37"/>
      <c r="I226" s="37"/>
      <c r="J226" s="38"/>
    </row>
    <row r="227" ht="57.6">
      <c r="A227" s="29" t="s">
        <v>35</v>
      </c>
      <c r="B227" s="36"/>
      <c r="C227" s="37"/>
      <c r="D227" s="37"/>
      <c r="E227" s="39" t="s">
        <v>712</v>
      </c>
      <c r="F227" s="37"/>
      <c r="G227" s="37"/>
      <c r="H227" s="37"/>
      <c r="I227" s="37"/>
      <c r="J227" s="38"/>
    </row>
    <row r="228" ht="43.2">
      <c r="A228" s="29" t="s">
        <v>37</v>
      </c>
      <c r="B228" s="36"/>
      <c r="C228" s="37"/>
      <c r="D228" s="37"/>
      <c r="E228" s="31" t="s">
        <v>410</v>
      </c>
      <c r="F228" s="37"/>
      <c r="G228" s="37"/>
      <c r="H228" s="37"/>
      <c r="I228" s="37"/>
      <c r="J228" s="38"/>
    </row>
    <row r="229">
      <c r="A229" s="29" t="s">
        <v>29</v>
      </c>
      <c r="B229" s="29">
        <v>54</v>
      </c>
      <c r="C229" s="30" t="s">
        <v>713</v>
      </c>
      <c r="D229" s="29" t="s">
        <v>11</v>
      </c>
      <c r="E229" s="31" t="s">
        <v>714</v>
      </c>
      <c r="F229" s="32" t="s">
        <v>608</v>
      </c>
      <c r="G229" s="33">
        <v>15.6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33</v>
      </c>
      <c r="B230" s="36"/>
      <c r="C230" s="37"/>
      <c r="D230" s="37"/>
      <c r="E230" s="40" t="s">
        <v>11</v>
      </c>
      <c r="F230" s="37"/>
      <c r="G230" s="37"/>
      <c r="H230" s="37"/>
      <c r="I230" s="37"/>
      <c r="J230" s="38"/>
    </row>
    <row r="231" ht="57.6">
      <c r="A231" s="29" t="s">
        <v>35</v>
      </c>
      <c r="B231" s="36"/>
      <c r="C231" s="37"/>
      <c r="D231" s="37"/>
      <c r="E231" s="39" t="s">
        <v>715</v>
      </c>
      <c r="F231" s="37"/>
      <c r="G231" s="37"/>
      <c r="H231" s="37"/>
      <c r="I231" s="37"/>
      <c r="J231" s="38"/>
    </row>
    <row r="232" ht="409.5">
      <c r="A232" s="29" t="s">
        <v>37</v>
      </c>
      <c r="B232" s="36"/>
      <c r="C232" s="37"/>
      <c r="D232" s="37"/>
      <c r="E232" s="31" t="s">
        <v>716</v>
      </c>
      <c r="F232" s="37"/>
      <c r="G232" s="37"/>
      <c r="H232" s="37"/>
      <c r="I232" s="37"/>
      <c r="J232" s="38"/>
    </row>
    <row r="233" ht="28.8">
      <c r="A233" s="29" t="s">
        <v>29</v>
      </c>
      <c r="B233" s="29">
        <v>55</v>
      </c>
      <c r="C233" s="30" t="s">
        <v>717</v>
      </c>
      <c r="D233" s="29" t="s">
        <v>11</v>
      </c>
      <c r="E233" s="31" t="s">
        <v>718</v>
      </c>
      <c r="F233" s="32" t="s">
        <v>101</v>
      </c>
      <c r="G233" s="33">
        <v>182.845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33</v>
      </c>
      <c r="B234" s="36"/>
      <c r="C234" s="37"/>
      <c r="D234" s="37"/>
      <c r="E234" s="31" t="s">
        <v>719</v>
      </c>
      <c r="F234" s="37"/>
      <c r="G234" s="37"/>
      <c r="H234" s="37"/>
      <c r="I234" s="37"/>
      <c r="J234" s="38"/>
    </row>
    <row r="235" ht="316.8">
      <c r="A235" s="29" t="s">
        <v>35</v>
      </c>
      <c r="B235" s="36"/>
      <c r="C235" s="37"/>
      <c r="D235" s="37"/>
      <c r="E235" s="39" t="s">
        <v>720</v>
      </c>
      <c r="F235" s="37"/>
      <c r="G235" s="37"/>
      <c r="H235" s="37"/>
      <c r="I235" s="37"/>
      <c r="J235" s="38"/>
    </row>
    <row r="236" ht="144">
      <c r="A236" s="29" t="s">
        <v>37</v>
      </c>
      <c r="B236" s="36"/>
      <c r="C236" s="37"/>
      <c r="D236" s="37"/>
      <c r="E236" s="31" t="s">
        <v>721</v>
      </c>
      <c r="F236" s="37"/>
      <c r="G236" s="37"/>
      <c r="H236" s="37"/>
      <c r="I236" s="37"/>
      <c r="J236" s="38"/>
    </row>
    <row r="237">
      <c r="A237" s="29" t="s">
        <v>29</v>
      </c>
      <c r="B237" s="29">
        <v>56</v>
      </c>
      <c r="C237" s="30" t="s">
        <v>722</v>
      </c>
      <c r="D237" s="29" t="s">
        <v>11</v>
      </c>
      <c r="E237" s="31" t="s">
        <v>723</v>
      </c>
      <c r="F237" s="32" t="s">
        <v>101</v>
      </c>
      <c r="G237" s="33">
        <v>10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33</v>
      </c>
      <c r="B238" s="36"/>
      <c r="C238" s="37"/>
      <c r="D238" s="37"/>
      <c r="E238" s="31" t="s">
        <v>724</v>
      </c>
      <c r="F238" s="37"/>
      <c r="G238" s="37"/>
      <c r="H238" s="37"/>
      <c r="I238" s="37"/>
      <c r="J238" s="38"/>
    </row>
    <row r="239" ht="72">
      <c r="A239" s="29" t="s">
        <v>35</v>
      </c>
      <c r="B239" s="36"/>
      <c r="C239" s="37"/>
      <c r="D239" s="37"/>
      <c r="E239" s="39" t="s">
        <v>725</v>
      </c>
      <c r="F239" s="37"/>
      <c r="G239" s="37"/>
      <c r="H239" s="37"/>
      <c r="I239" s="37"/>
      <c r="J239" s="38"/>
    </row>
    <row r="240" ht="100.8">
      <c r="A240" s="29" t="s">
        <v>37</v>
      </c>
      <c r="B240" s="36"/>
      <c r="C240" s="37"/>
      <c r="D240" s="37"/>
      <c r="E240" s="31" t="s">
        <v>726</v>
      </c>
      <c r="F240" s="37"/>
      <c r="G240" s="37"/>
      <c r="H240" s="37"/>
      <c r="I240" s="37"/>
      <c r="J240" s="38"/>
    </row>
    <row r="241">
      <c r="A241" s="29" t="s">
        <v>29</v>
      </c>
      <c r="B241" s="29">
        <v>57</v>
      </c>
      <c r="C241" s="30" t="s">
        <v>727</v>
      </c>
      <c r="D241" s="29" t="s">
        <v>11</v>
      </c>
      <c r="E241" s="31" t="s">
        <v>728</v>
      </c>
      <c r="F241" s="32" t="s">
        <v>192</v>
      </c>
      <c r="G241" s="33">
        <v>195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33</v>
      </c>
      <c r="B242" s="36"/>
      <c r="C242" s="37"/>
      <c r="D242" s="37"/>
      <c r="E242" s="31" t="s">
        <v>724</v>
      </c>
      <c r="F242" s="37"/>
      <c r="G242" s="37"/>
      <c r="H242" s="37"/>
      <c r="I242" s="37"/>
      <c r="J242" s="38"/>
    </row>
    <row r="243" ht="57.6">
      <c r="A243" s="29" t="s">
        <v>35</v>
      </c>
      <c r="B243" s="36"/>
      <c r="C243" s="37"/>
      <c r="D243" s="37"/>
      <c r="E243" s="39" t="s">
        <v>729</v>
      </c>
      <c r="F243" s="37"/>
      <c r="G243" s="37"/>
      <c r="H243" s="37"/>
      <c r="I243" s="37"/>
      <c r="J243" s="38"/>
    </row>
    <row r="244" ht="100.8">
      <c r="A244" s="29" t="s">
        <v>37</v>
      </c>
      <c r="B244" s="41"/>
      <c r="C244" s="42"/>
      <c r="D244" s="42"/>
      <c r="E244" s="31" t="s">
        <v>726</v>
      </c>
      <c r="F244" s="42"/>
      <c r="G244" s="42"/>
      <c r="H244" s="42"/>
      <c r="I244" s="42"/>
      <c r="J24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730</v>
      </c>
      <c r="I3" s="16">
        <f>SUMIFS(I9:I157,A9:A157,"SD")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730</v>
      </c>
      <c r="D5" s="13"/>
      <c r="E5" s="14" t="s">
        <v>731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 ht="28.8">
      <c r="A10" s="29" t="s">
        <v>29</v>
      </c>
      <c r="B10" s="29">
        <v>1</v>
      </c>
      <c r="C10" s="30" t="s">
        <v>82</v>
      </c>
      <c r="D10" s="29" t="s">
        <v>11</v>
      </c>
      <c r="E10" s="31" t="s">
        <v>83</v>
      </c>
      <c r="F10" s="32" t="s">
        <v>84</v>
      </c>
      <c r="G10" s="33">
        <v>144.38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732</v>
      </c>
      <c r="F11" s="37"/>
      <c r="G11" s="37"/>
      <c r="H11" s="37"/>
      <c r="I11" s="37"/>
      <c r="J11" s="38"/>
    </row>
    <row r="12">
      <c r="A12" s="29" t="s">
        <v>35</v>
      </c>
      <c r="B12" s="36"/>
      <c r="C12" s="37"/>
      <c r="D12" s="37"/>
      <c r="E12" s="39" t="s">
        <v>733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93</v>
      </c>
      <c r="D14" s="29" t="s">
        <v>11</v>
      </c>
      <c r="E14" s="31" t="s">
        <v>94</v>
      </c>
      <c r="F14" s="32" t="s">
        <v>84</v>
      </c>
      <c r="G14" s="33">
        <v>19.199999999999999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95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734</v>
      </c>
      <c r="F16" s="37"/>
      <c r="G16" s="37"/>
      <c r="H16" s="37"/>
      <c r="I16" s="37"/>
      <c r="J16" s="38"/>
    </row>
    <row r="17" ht="158.4">
      <c r="A17" s="29" t="s">
        <v>37</v>
      </c>
      <c r="B17" s="36"/>
      <c r="C17" s="37"/>
      <c r="D17" s="37"/>
      <c r="E17" s="31" t="s">
        <v>87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735</v>
      </c>
      <c r="D18" s="29" t="s">
        <v>11</v>
      </c>
      <c r="E18" s="31" t="s">
        <v>736</v>
      </c>
      <c r="F18" s="32" t="s">
        <v>84</v>
      </c>
      <c r="G18" s="33">
        <v>0.74399999999999999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33</v>
      </c>
      <c r="B19" s="36"/>
      <c r="C19" s="37"/>
      <c r="D19" s="37"/>
      <c r="E19" s="31" t="s">
        <v>737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738</v>
      </c>
      <c r="F20" s="37"/>
      <c r="G20" s="37"/>
      <c r="H20" s="37"/>
      <c r="I20" s="37"/>
      <c r="J20" s="38"/>
    </row>
    <row r="21" ht="158.4">
      <c r="A21" s="29" t="s">
        <v>37</v>
      </c>
      <c r="B21" s="36"/>
      <c r="C21" s="37"/>
      <c r="D21" s="37"/>
      <c r="E21" s="31" t="s">
        <v>87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48</v>
      </c>
      <c r="D22" s="29" t="s">
        <v>11</v>
      </c>
      <c r="E22" s="31" t="s">
        <v>50</v>
      </c>
      <c r="F22" s="32" t="s">
        <v>32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33</v>
      </c>
      <c r="B23" s="36"/>
      <c r="C23" s="37"/>
      <c r="D23" s="37"/>
      <c r="E23" s="31" t="s">
        <v>739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43</v>
      </c>
      <c r="F24" s="37"/>
      <c r="G24" s="37"/>
      <c r="H24" s="37"/>
      <c r="I24" s="37"/>
      <c r="J24" s="38"/>
    </row>
    <row r="25">
      <c r="A25" s="29" t="s">
        <v>37</v>
      </c>
      <c r="B25" s="36"/>
      <c r="C25" s="37"/>
      <c r="D25" s="37"/>
      <c r="E25" s="31" t="s">
        <v>44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97</v>
      </c>
      <c r="D26" s="26"/>
      <c r="E26" s="23" t="s">
        <v>98</v>
      </c>
      <c r="F26" s="26"/>
      <c r="G26" s="26"/>
      <c r="H26" s="26"/>
      <c r="I26" s="27">
        <f>SUMIFS(I27:I58,A27:A58,"P")</f>
        <v>0</v>
      </c>
      <c r="J26" s="28"/>
    </row>
    <row r="27">
      <c r="A27" s="29" t="s">
        <v>29</v>
      </c>
      <c r="B27" s="29">
        <v>5</v>
      </c>
      <c r="C27" s="30" t="s">
        <v>118</v>
      </c>
      <c r="D27" s="29" t="s">
        <v>11</v>
      </c>
      <c r="E27" s="31" t="s">
        <v>119</v>
      </c>
      <c r="F27" s="32" t="s">
        <v>101</v>
      </c>
      <c r="G27" s="33">
        <v>33.356999999999999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33</v>
      </c>
      <c r="B28" s="36"/>
      <c r="C28" s="37"/>
      <c r="D28" s="37"/>
      <c r="E28" s="40" t="s">
        <v>11</v>
      </c>
      <c r="F28" s="37"/>
      <c r="G28" s="37"/>
      <c r="H28" s="37"/>
      <c r="I28" s="37"/>
      <c r="J28" s="38"/>
    </row>
    <row r="29" ht="72">
      <c r="A29" s="29" t="s">
        <v>35</v>
      </c>
      <c r="B29" s="36"/>
      <c r="C29" s="37"/>
      <c r="D29" s="37"/>
      <c r="E29" s="39" t="s">
        <v>740</v>
      </c>
      <c r="F29" s="37"/>
      <c r="G29" s="37"/>
      <c r="H29" s="37"/>
      <c r="I29" s="37"/>
      <c r="J29" s="38"/>
    </row>
    <row r="30" ht="43.2">
      <c r="A30" s="29" t="s">
        <v>37</v>
      </c>
      <c r="B30" s="36"/>
      <c r="C30" s="37"/>
      <c r="D30" s="37"/>
      <c r="E30" s="31" t="s">
        <v>122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741</v>
      </c>
      <c r="D31" s="29" t="s">
        <v>11</v>
      </c>
      <c r="E31" s="31" t="s">
        <v>742</v>
      </c>
      <c r="F31" s="32" t="s">
        <v>101</v>
      </c>
      <c r="G31" s="33">
        <v>305.38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33</v>
      </c>
      <c r="B32" s="36"/>
      <c r="C32" s="37"/>
      <c r="D32" s="37"/>
      <c r="E32" s="40" t="s">
        <v>11</v>
      </c>
      <c r="F32" s="37"/>
      <c r="G32" s="37"/>
      <c r="H32" s="37"/>
      <c r="I32" s="37"/>
      <c r="J32" s="38"/>
    </row>
    <row r="33" ht="72">
      <c r="A33" s="29" t="s">
        <v>35</v>
      </c>
      <c r="B33" s="36"/>
      <c r="C33" s="37"/>
      <c r="D33" s="37"/>
      <c r="E33" s="39" t="s">
        <v>743</v>
      </c>
      <c r="F33" s="37"/>
      <c r="G33" s="37"/>
      <c r="H33" s="37"/>
      <c r="I33" s="37"/>
      <c r="J33" s="38"/>
    </row>
    <row r="34" ht="360">
      <c r="A34" s="29" t="s">
        <v>37</v>
      </c>
      <c r="B34" s="36"/>
      <c r="C34" s="37"/>
      <c r="D34" s="37"/>
      <c r="E34" s="31" t="s">
        <v>132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744</v>
      </c>
      <c r="D35" s="29" t="s">
        <v>11</v>
      </c>
      <c r="E35" s="31" t="s">
        <v>745</v>
      </c>
      <c r="F35" s="32" t="s">
        <v>101</v>
      </c>
      <c r="G35" s="33">
        <v>346.43400000000003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3.2">
      <c r="A36" s="29" t="s">
        <v>33</v>
      </c>
      <c r="B36" s="36"/>
      <c r="C36" s="37"/>
      <c r="D36" s="37"/>
      <c r="E36" s="31" t="s">
        <v>746</v>
      </c>
      <c r="F36" s="37"/>
      <c r="G36" s="37"/>
      <c r="H36" s="37"/>
      <c r="I36" s="37"/>
      <c r="J36" s="38"/>
    </row>
    <row r="37" ht="115.2">
      <c r="A37" s="29" t="s">
        <v>35</v>
      </c>
      <c r="B37" s="36"/>
      <c r="C37" s="37"/>
      <c r="D37" s="37"/>
      <c r="E37" s="39" t="s">
        <v>747</v>
      </c>
      <c r="F37" s="37"/>
      <c r="G37" s="37"/>
      <c r="H37" s="37"/>
      <c r="I37" s="37"/>
      <c r="J37" s="38"/>
    </row>
    <row r="38" ht="374.4">
      <c r="A38" s="29" t="s">
        <v>37</v>
      </c>
      <c r="B38" s="36"/>
      <c r="C38" s="37"/>
      <c r="D38" s="37"/>
      <c r="E38" s="31" t="s">
        <v>748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166</v>
      </c>
      <c r="D39" s="29" t="s">
        <v>11</v>
      </c>
      <c r="E39" s="31" t="s">
        <v>167</v>
      </c>
      <c r="F39" s="32" t="s">
        <v>101</v>
      </c>
      <c r="G39" s="33">
        <v>74.390000000000001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33</v>
      </c>
      <c r="B40" s="36"/>
      <c r="C40" s="37"/>
      <c r="D40" s="37"/>
      <c r="E40" s="40" t="s">
        <v>11</v>
      </c>
      <c r="F40" s="37"/>
      <c r="G40" s="37"/>
      <c r="H40" s="37"/>
      <c r="I40" s="37"/>
      <c r="J40" s="38"/>
    </row>
    <row r="41" ht="72">
      <c r="A41" s="29" t="s">
        <v>35</v>
      </c>
      <c r="B41" s="36"/>
      <c r="C41" s="37"/>
      <c r="D41" s="37"/>
      <c r="E41" s="39" t="s">
        <v>749</v>
      </c>
      <c r="F41" s="37"/>
      <c r="G41" s="37"/>
      <c r="H41" s="37"/>
      <c r="I41" s="37"/>
      <c r="J41" s="38"/>
    </row>
    <row r="42" ht="216">
      <c r="A42" s="29" t="s">
        <v>37</v>
      </c>
      <c r="B42" s="36"/>
      <c r="C42" s="37"/>
      <c r="D42" s="37"/>
      <c r="E42" s="31" t="s">
        <v>170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750</v>
      </c>
      <c r="D43" s="29" t="s">
        <v>11</v>
      </c>
      <c r="E43" s="31" t="s">
        <v>751</v>
      </c>
      <c r="F43" s="32" t="s">
        <v>101</v>
      </c>
      <c r="G43" s="33">
        <v>274.24000000000001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28.8">
      <c r="A44" s="29" t="s">
        <v>33</v>
      </c>
      <c r="B44" s="36"/>
      <c r="C44" s="37"/>
      <c r="D44" s="37"/>
      <c r="E44" s="31" t="s">
        <v>752</v>
      </c>
      <c r="F44" s="37"/>
      <c r="G44" s="37"/>
      <c r="H44" s="37"/>
      <c r="I44" s="37"/>
      <c r="J44" s="38"/>
    </row>
    <row r="45" ht="72">
      <c r="A45" s="29" t="s">
        <v>35</v>
      </c>
      <c r="B45" s="36"/>
      <c r="C45" s="37"/>
      <c r="D45" s="37"/>
      <c r="E45" s="39" t="s">
        <v>753</v>
      </c>
      <c r="F45" s="37"/>
      <c r="G45" s="37"/>
      <c r="H45" s="37"/>
      <c r="I45" s="37"/>
      <c r="J45" s="38"/>
    </row>
    <row r="46" ht="273.6">
      <c r="A46" s="29" t="s">
        <v>37</v>
      </c>
      <c r="B46" s="36"/>
      <c r="C46" s="37"/>
      <c r="D46" s="37"/>
      <c r="E46" s="31" t="s">
        <v>754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176</v>
      </c>
      <c r="D47" s="29" t="s">
        <v>11</v>
      </c>
      <c r="E47" s="31" t="s">
        <v>177</v>
      </c>
      <c r="F47" s="32" t="s">
        <v>101</v>
      </c>
      <c r="G47" s="33">
        <v>19.600000000000001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33</v>
      </c>
      <c r="B48" s="36"/>
      <c r="C48" s="37"/>
      <c r="D48" s="37"/>
      <c r="E48" s="31" t="s">
        <v>752</v>
      </c>
      <c r="F48" s="37"/>
      <c r="G48" s="37"/>
      <c r="H48" s="37"/>
      <c r="I48" s="37"/>
      <c r="J48" s="38"/>
    </row>
    <row r="49" ht="72">
      <c r="A49" s="29" t="s">
        <v>35</v>
      </c>
      <c r="B49" s="36"/>
      <c r="C49" s="37"/>
      <c r="D49" s="37"/>
      <c r="E49" s="39" t="s">
        <v>755</v>
      </c>
      <c r="F49" s="37"/>
      <c r="G49" s="37"/>
      <c r="H49" s="37"/>
      <c r="I49" s="37"/>
      <c r="J49" s="38"/>
    </row>
    <row r="50" ht="273.6">
      <c r="A50" s="29" t="s">
        <v>37</v>
      </c>
      <c r="B50" s="36"/>
      <c r="C50" s="37"/>
      <c r="D50" s="37"/>
      <c r="E50" s="31" t="s">
        <v>180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186</v>
      </c>
      <c r="D51" s="29" t="s">
        <v>11</v>
      </c>
      <c r="E51" s="31" t="s">
        <v>187</v>
      </c>
      <c r="F51" s="32" t="s">
        <v>101</v>
      </c>
      <c r="G51" s="33">
        <v>56.363999999999997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28.8">
      <c r="A52" s="29" t="s">
        <v>33</v>
      </c>
      <c r="B52" s="36"/>
      <c r="C52" s="37"/>
      <c r="D52" s="37"/>
      <c r="E52" s="31" t="s">
        <v>752</v>
      </c>
      <c r="F52" s="37"/>
      <c r="G52" s="37"/>
      <c r="H52" s="37"/>
      <c r="I52" s="37"/>
      <c r="J52" s="38"/>
    </row>
    <row r="53" ht="43.2">
      <c r="A53" s="29" t="s">
        <v>35</v>
      </c>
      <c r="B53" s="36"/>
      <c r="C53" s="37"/>
      <c r="D53" s="37"/>
      <c r="E53" s="39" t="s">
        <v>756</v>
      </c>
      <c r="F53" s="37"/>
      <c r="G53" s="37"/>
      <c r="H53" s="37"/>
      <c r="I53" s="37"/>
      <c r="J53" s="38"/>
    </row>
    <row r="54" ht="360">
      <c r="A54" s="29" t="s">
        <v>37</v>
      </c>
      <c r="B54" s="36"/>
      <c r="C54" s="37"/>
      <c r="D54" s="37"/>
      <c r="E54" s="31" t="s">
        <v>189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757</v>
      </c>
      <c r="D55" s="29" t="s">
        <v>11</v>
      </c>
      <c r="E55" s="31" t="s">
        <v>758</v>
      </c>
      <c r="F55" s="32" t="s">
        <v>192</v>
      </c>
      <c r="G55" s="33">
        <v>215.80000000000001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33</v>
      </c>
      <c r="B56" s="36"/>
      <c r="C56" s="37"/>
      <c r="D56" s="37"/>
      <c r="E56" s="40" t="s">
        <v>11</v>
      </c>
      <c r="F56" s="37"/>
      <c r="G56" s="37"/>
      <c r="H56" s="37"/>
      <c r="I56" s="37"/>
      <c r="J56" s="38"/>
    </row>
    <row r="57" ht="72">
      <c r="A57" s="29" t="s">
        <v>35</v>
      </c>
      <c r="B57" s="36"/>
      <c r="C57" s="37"/>
      <c r="D57" s="37"/>
      <c r="E57" s="39" t="s">
        <v>759</v>
      </c>
      <c r="F57" s="37"/>
      <c r="G57" s="37"/>
      <c r="H57" s="37"/>
      <c r="I57" s="37"/>
      <c r="J57" s="38"/>
    </row>
    <row r="58" ht="43.2">
      <c r="A58" s="29" t="s">
        <v>37</v>
      </c>
      <c r="B58" s="36"/>
      <c r="C58" s="37"/>
      <c r="D58" s="37"/>
      <c r="E58" s="31" t="s">
        <v>760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159</v>
      </c>
      <c r="D59" s="26"/>
      <c r="E59" s="23" t="s">
        <v>203</v>
      </c>
      <c r="F59" s="26"/>
      <c r="G59" s="26"/>
      <c r="H59" s="26"/>
      <c r="I59" s="27">
        <f>SUMIFS(I60:I63,A60:A63,"P")</f>
        <v>0</v>
      </c>
      <c r="J59" s="28"/>
    </row>
    <row r="60">
      <c r="A60" s="29" t="s">
        <v>29</v>
      </c>
      <c r="B60" s="29">
        <v>13</v>
      </c>
      <c r="C60" s="30" t="s">
        <v>761</v>
      </c>
      <c r="D60" s="29" t="s">
        <v>11</v>
      </c>
      <c r="E60" s="31" t="s">
        <v>762</v>
      </c>
      <c r="F60" s="32" t="s">
        <v>101</v>
      </c>
      <c r="G60" s="33">
        <v>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33</v>
      </c>
      <c r="B61" s="36"/>
      <c r="C61" s="37"/>
      <c r="D61" s="37"/>
      <c r="E61" s="31" t="s">
        <v>763</v>
      </c>
      <c r="F61" s="37"/>
      <c r="G61" s="37"/>
      <c r="H61" s="37"/>
      <c r="I61" s="37"/>
      <c r="J61" s="38"/>
    </row>
    <row r="62">
      <c r="A62" s="29" t="s">
        <v>35</v>
      </c>
      <c r="B62" s="36"/>
      <c r="C62" s="37"/>
      <c r="D62" s="37"/>
      <c r="E62" s="39" t="s">
        <v>43</v>
      </c>
      <c r="F62" s="37"/>
      <c r="G62" s="37"/>
      <c r="H62" s="37"/>
      <c r="I62" s="37"/>
      <c r="J62" s="38"/>
    </row>
    <row r="63" ht="409.5">
      <c r="A63" s="29" t="s">
        <v>37</v>
      </c>
      <c r="B63" s="36"/>
      <c r="C63" s="37"/>
      <c r="D63" s="37"/>
      <c r="E63" s="31" t="s">
        <v>600</v>
      </c>
      <c r="F63" s="37"/>
      <c r="G63" s="37"/>
      <c r="H63" s="37"/>
      <c r="I63" s="37"/>
      <c r="J63" s="38"/>
    </row>
    <row r="64">
      <c r="A64" s="23" t="s">
        <v>26</v>
      </c>
      <c r="B64" s="24"/>
      <c r="C64" s="25" t="s">
        <v>303</v>
      </c>
      <c r="D64" s="26"/>
      <c r="E64" s="23" t="s">
        <v>304</v>
      </c>
      <c r="F64" s="26"/>
      <c r="G64" s="26"/>
      <c r="H64" s="26"/>
      <c r="I64" s="27">
        <f>SUMIFS(I65:I148,A65:A148,"P")</f>
        <v>0</v>
      </c>
      <c r="J64" s="28"/>
    </row>
    <row r="65">
      <c r="A65" s="29" t="s">
        <v>29</v>
      </c>
      <c r="B65" s="29">
        <v>14</v>
      </c>
      <c r="C65" s="30" t="s">
        <v>764</v>
      </c>
      <c r="D65" s="29" t="s">
        <v>11</v>
      </c>
      <c r="E65" s="31" t="s">
        <v>765</v>
      </c>
      <c r="F65" s="32" t="s">
        <v>107</v>
      </c>
      <c r="G65" s="33">
        <v>12.6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33</v>
      </c>
      <c r="B66" s="36"/>
      <c r="C66" s="37"/>
      <c r="D66" s="37"/>
      <c r="E66" s="31" t="s">
        <v>766</v>
      </c>
      <c r="F66" s="37"/>
      <c r="G66" s="37"/>
      <c r="H66" s="37"/>
      <c r="I66" s="37"/>
      <c r="J66" s="38"/>
    </row>
    <row r="67">
      <c r="A67" s="29" t="s">
        <v>35</v>
      </c>
      <c r="B67" s="36"/>
      <c r="C67" s="37"/>
      <c r="D67" s="37"/>
      <c r="E67" s="39" t="s">
        <v>767</v>
      </c>
      <c r="F67" s="37"/>
      <c r="G67" s="37"/>
      <c r="H67" s="37"/>
      <c r="I67" s="37"/>
      <c r="J67" s="38"/>
    </row>
    <row r="68" ht="316.8">
      <c r="A68" s="29" t="s">
        <v>37</v>
      </c>
      <c r="B68" s="36"/>
      <c r="C68" s="37"/>
      <c r="D68" s="37"/>
      <c r="E68" s="31" t="s">
        <v>768</v>
      </c>
      <c r="F68" s="37"/>
      <c r="G68" s="37"/>
      <c r="H68" s="37"/>
      <c r="I68" s="37"/>
      <c r="J68" s="38"/>
    </row>
    <row r="69">
      <c r="A69" s="29" t="s">
        <v>29</v>
      </c>
      <c r="B69" s="29">
        <v>15</v>
      </c>
      <c r="C69" s="30" t="s">
        <v>769</v>
      </c>
      <c r="D69" s="29" t="s">
        <v>11</v>
      </c>
      <c r="E69" s="31" t="s">
        <v>770</v>
      </c>
      <c r="F69" s="32" t="s">
        <v>107</v>
      </c>
      <c r="G69" s="33">
        <v>12.5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33</v>
      </c>
      <c r="B70" s="36"/>
      <c r="C70" s="37"/>
      <c r="D70" s="37"/>
      <c r="E70" s="31" t="s">
        <v>771</v>
      </c>
      <c r="F70" s="37"/>
      <c r="G70" s="37"/>
      <c r="H70" s="37"/>
      <c r="I70" s="37"/>
      <c r="J70" s="38"/>
    </row>
    <row r="71">
      <c r="A71" s="29" t="s">
        <v>35</v>
      </c>
      <c r="B71" s="36"/>
      <c r="C71" s="37"/>
      <c r="D71" s="37"/>
      <c r="E71" s="39" t="s">
        <v>772</v>
      </c>
      <c r="F71" s="37"/>
      <c r="G71" s="37"/>
      <c r="H71" s="37"/>
      <c r="I71" s="37"/>
      <c r="J71" s="38"/>
    </row>
    <row r="72" ht="316.8">
      <c r="A72" s="29" t="s">
        <v>37</v>
      </c>
      <c r="B72" s="36"/>
      <c r="C72" s="37"/>
      <c r="D72" s="37"/>
      <c r="E72" s="31" t="s">
        <v>768</v>
      </c>
      <c r="F72" s="37"/>
      <c r="G72" s="37"/>
      <c r="H72" s="37"/>
      <c r="I72" s="37"/>
      <c r="J72" s="38"/>
    </row>
    <row r="73">
      <c r="A73" s="29" t="s">
        <v>29</v>
      </c>
      <c r="B73" s="29">
        <v>16</v>
      </c>
      <c r="C73" s="30" t="s">
        <v>773</v>
      </c>
      <c r="D73" s="29" t="s">
        <v>11</v>
      </c>
      <c r="E73" s="31" t="s">
        <v>774</v>
      </c>
      <c r="F73" s="32" t="s">
        <v>107</v>
      </c>
      <c r="G73" s="33">
        <v>91.400000000000006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33</v>
      </c>
      <c r="B74" s="36"/>
      <c r="C74" s="37"/>
      <c r="D74" s="37"/>
      <c r="E74" s="31" t="s">
        <v>775</v>
      </c>
      <c r="F74" s="37"/>
      <c r="G74" s="37"/>
      <c r="H74" s="37"/>
      <c r="I74" s="37"/>
      <c r="J74" s="38"/>
    </row>
    <row r="75">
      <c r="A75" s="29" t="s">
        <v>35</v>
      </c>
      <c r="B75" s="36"/>
      <c r="C75" s="37"/>
      <c r="D75" s="37"/>
      <c r="E75" s="39" t="s">
        <v>776</v>
      </c>
      <c r="F75" s="37"/>
      <c r="G75" s="37"/>
      <c r="H75" s="37"/>
      <c r="I75" s="37"/>
      <c r="J75" s="38"/>
    </row>
    <row r="76" ht="316.8">
      <c r="A76" s="29" t="s">
        <v>37</v>
      </c>
      <c r="B76" s="36"/>
      <c r="C76" s="37"/>
      <c r="D76" s="37"/>
      <c r="E76" s="31" t="s">
        <v>768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777</v>
      </c>
      <c r="D77" s="29" t="s">
        <v>11</v>
      </c>
      <c r="E77" s="31" t="s">
        <v>778</v>
      </c>
      <c r="F77" s="32" t="s">
        <v>107</v>
      </c>
      <c r="G77" s="33">
        <v>8.8000000000000007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33</v>
      </c>
      <c r="B78" s="36"/>
      <c r="C78" s="37"/>
      <c r="D78" s="37"/>
      <c r="E78" s="31" t="s">
        <v>779</v>
      </c>
      <c r="F78" s="37"/>
      <c r="G78" s="37"/>
      <c r="H78" s="37"/>
      <c r="I78" s="37"/>
      <c r="J78" s="38"/>
    </row>
    <row r="79">
      <c r="A79" s="29" t="s">
        <v>35</v>
      </c>
      <c r="B79" s="36"/>
      <c r="C79" s="37"/>
      <c r="D79" s="37"/>
      <c r="E79" s="39" t="s">
        <v>780</v>
      </c>
      <c r="F79" s="37"/>
      <c r="G79" s="37"/>
      <c r="H79" s="37"/>
      <c r="I79" s="37"/>
      <c r="J79" s="38"/>
    </row>
    <row r="80" ht="288">
      <c r="A80" s="29" t="s">
        <v>37</v>
      </c>
      <c r="B80" s="36"/>
      <c r="C80" s="37"/>
      <c r="D80" s="37"/>
      <c r="E80" s="31" t="s">
        <v>781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782</v>
      </c>
      <c r="D81" s="29" t="s">
        <v>11</v>
      </c>
      <c r="E81" s="31" t="s">
        <v>783</v>
      </c>
      <c r="F81" s="32" t="s">
        <v>72</v>
      </c>
      <c r="G81" s="33">
        <v>2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33</v>
      </c>
      <c r="B82" s="36"/>
      <c r="C82" s="37"/>
      <c r="D82" s="37"/>
      <c r="E82" s="31" t="s">
        <v>784</v>
      </c>
      <c r="F82" s="37"/>
      <c r="G82" s="37"/>
      <c r="H82" s="37"/>
      <c r="I82" s="37"/>
      <c r="J82" s="38"/>
    </row>
    <row r="83">
      <c r="A83" s="29" t="s">
        <v>35</v>
      </c>
      <c r="B83" s="36"/>
      <c r="C83" s="37"/>
      <c r="D83" s="37"/>
      <c r="E83" s="39" t="s">
        <v>312</v>
      </c>
      <c r="F83" s="37"/>
      <c r="G83" s="37"/>
      <c r="H83" s="37"/>
      <c r="I83" s="37"/>
      <c r="J83" s="38"/>
    </row>
    <row r="84" ht="28.8">
      <c r="A84" s="29" t="s">
        <v>37</v>
      </c>
      <c r="B84" s="36"/>
      <c r="C84" s="37"/>
      <c r="D84" s="37"/>
      <c r="E84" s="31" t="s">
        <v>785</v>
      </c>
      <c r="F84" s="37"/>
      <c r="G84" s="37"/>
      <c r="H84" s="37"/>
      <c r="I84" s="37"/>
      <c r="J84" s="38"/>
    </row>
    <row r="85">
      <c r="A85" s="29" t="s">
        <v>29</v>
      </c>
      <c r="B85" s="29">
        <v>19</v>
      </c>
      <c r="C85" s="30" t="s">
        <v>786</v>
      </c>
      <c r="D85" s="29" t="s">
        <v>11</v>
      </c>
      <c r="E85" s="31" t="s">
        <v>787</v>
      </c>
      <c r="F85" s="32" t="s">
        <v>72</v>
      </c>
      <c r="G85" s="33">
        <v>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33</v>
      </c>
      <c r="B86" s="36"/>
      <c r="C86" s="37"/>
      <c r="D86" s="37"/>
      <c r="E86" s="31" t="s">
        <v>788</v>
      </c>
      <c r="F86" s="37"/>
      <c r="G86" s="37"/>
      <c r="H86" s="37"/>
      <c r="I86" s="37"/>
      <c r="J86" s="38"/>
    </row>
    <row r="87">
      <c r="A87" s="29" t="s">
        <v>35</v>
      </c>
      <c r="B87" s="36"/>
      <c r="C87" s="37"/>
      <c r="D87" s="37"/>
      <c r="E87" s="39" t="s">
        <v>43</v>
      </c>
      <c r="F87" s="37"/>
      <c r="G87" s="37"/>
      <c r="H87" s="37"/>
      <c r="I87" s="37"/>
      <c r="J87" s="38"/>
    </row>
    <row r="88" ht="28.8">
      <c r="A88" s="29" t="s">
        <v>37</v>
      </c>
      <c r="B88" s="36"/>
      <c r="C88" s="37"/>
      <c r="D88" s="37"/>
      <c r="E88" s="31" t="s">
        <v>785</v>
      </c>
      <c r="F88" s="37"/>
      <c r="G88" s="37"/>
      <c r="H88" s="37"/>
      <c r="I88" s="37"/>
      <c r="J88" s="38"/>
    </row>
    <row r="89">
      <c r="A89" s="29" t="s">
        <v>29</v>
      </c>
      <c r="B89" s="29">
        <v>20</v>
      </c>
      <c r="C89" s="30" t="s">
        <v>789</v>
      </c>
      <c r="D89" s="29" t="s">
        <v>11</v>
      </c>
      <c r="E89" s="31" t="s">
        <v>790</v>
      </c>
      <c r="F89" s="32" t="s">
        <v>72</v>
      </c>
      <c r="G89" s="33">
        <v>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33</v>
      </c>
      <c r="B90" s="36"/>
      <c r="C90" s="37"/>
      <c r="D90" s="37"/>
      <c r="E90" s="31" t="s">
        <v>791</v>
      </c>
      <c r="F90" s="37"/>
      <c r="G90" s="37"/>
      <c r="H90" s="37"/>
      <c r="I90" s="37"/>
      <c r="J90" s="38"/>
    </row>
    <row r="91">
      <c r="A91" s="29" t="s">
        <v>35</v>
      </c>
      <c r="B91" s="36"/>
      <c r="C91" s="37"/>
      <c r="D91" s="37"/>
      <c r="E91" s="39" t="s">
        <v>43</v>
      </c>
      <c r="F91" s="37"/>
      <c r="G91" s="37"/>
      <c r="H91" s="37"/>
      <c r="I91" s="37"/>
      <c r="J91" s="38"/>
    </row>
    <row r="92" ht="28.8">
      <c r="A92" s="29" t="s">
        <v>37</v>
      </c>
      <c r="B92" s="36"/>
      <c r="C92" s="37"/>
      <c r="D92" s="37"/>
      <c r="E92" s="31" t="s">
        <v>785</v>
      </c>
      <c r="F92" s="37"/>
      <c r="G92" s="37"/>
      <c r="H92" s="37"/>
      <c r="I92" s="37"/>
      <c r="J92" s="38"/>
    </row>
    <row r="93">
      <c r="A93" s="29" t="s">
        <v>29</v>
      </c>
      <c r="B93" s="29">
        <v>21</v>
      </c>
      <c r="C93" s="30" t="s">
        <v>792</v>
      </c>
      <c r="D93" s="29" t="s">
        <v>11</v>
      </c>
      <c r="E93" s="31" t="s">
        <v>793</v>
      </c>
      <c r="F93" s="32" t="s">
        <v>72</v>
      </c>
      <c r="G93" s="33">
        <v>1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33</v>
      </c>
      <c r="B94" s="36"/>
      <c r="C94" s="37"/>
      <c r="D94" s="37"/>
      <c r="E94" s="31" t="s">
        <v>794</v>
      </c>
      <c r="F94" s="37"/>
      <c r="G94" s="37"/>
      <c r="H94" s="37"/>
      <c r="I94" s="37"/>
      <c r="J94" s="38"/>
    </row>
    <row r="95">
      <c r="A95" s="29" t="s">
        <v>35</v>
      </c>
      <c r="B95" s="36"/>
      <c r="C95" s="37"/>
      <c r="D95" s="37"/>
      <c r="E95" s="39" t="s">
        <v>43</v>
      </c>
      <c r="F95" s="37"/>
      <c r="G95" s="37"/>
      <c r="H95" s="37"/>
      <c r="I95" s="37"/>
      <c r="J95" s="38"/>
    </row>
    <row r="96" ht="28.8">
      <c r="A96" s="29" t="s">
        <v>37</v>
      </c>
      <c r="B96" s="36"/>
      <c r="C96" s="37"/>
      <c r="D96" s="37"/>
      <c r="E96" s="31" t="s">
        <v>785</v>
      </c>
      <c r="F96" s="37"/>
      <c r="G96" s="37"/>
      <c r="H96" s="37"/>
      <c r="I96" s="37"/>
      <c r="J96" s="38"/>
    </row>
    <row r="97">
      <c r="A97" s="29" t="s">
        <v>29</v>
      </c>
      <c r="B97" s="29">
        <v>22</v>
      </c>
      <c r="C97" s="30" t="s">
        <v>795</v>
      </c>
      <c r="D97" s="29" t="s">
        <v>11</v>
      </c>
      <c r="E97" s="31" t="s">
        <v>796</v>
      </c>
      <c r="F97" s="32" t="s">
        <v>72</v>
      </c>
      <c r="G97" s="33">
        <v>2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33</v>
      </c>
      <c r="B98" s="36"/>
      <c r="C98" s="37"/>
      <c r="D98" s="37"/>
      <c r="E98" s="31" t="s">
        <v>797</v>
      </c>
      <c r="F98" s="37"/>
      <c r="G98" s="37"/>
      <c r="H98" s="37"/>
      <c r="I98" s="37"/>
      <c r="J98" s="38"/>
    </row>
    <row r="99">
      <c r="A99" s="29" t="s">
        <v>35</v>
      </c>
      <c r="B99" s="36"/>
      <c r="C99" s="37"/>
      <c r="D99" s="37"/>
      <c r="E99" s="39" t="s">
        <v>312</v>
      </c>
      <c r="F99" s="37"/>
      <c r="G99" s="37"/>
      <c r="H99" s="37"/>
      <c r="I99" s="37"/>
      <c r="J99" s="38"/>
    </row>
    <row r="100" ht="28.8">
      <c r="A100" s="29" t="s">
        <v>37</v>
      </c>
      <c r="B100" s="36"/>
      <c r="C100" s="37"/>
      <c r="D100" s="37"/>
      <c r="E100" s="31" t="s">
        <v>785</v>
      </c>
      <c r="F100" s="37"/>
      <c r="G100" s="37"/>
      <c r="H100" s="37"/>
      <c r="I100" s="37"/>
      <c r="J100" s="38"/>
    </row>
    <row r="101">
      <c r="A101" s="29" t="s">
        <v>29</v>
      </c>
      <c r="B101" s="29">
        <v>23</v>
      </c>
      <c r="C101" s="30" t="s">
        <v>798</v>
      </c>
      <c r="D101" s="29" t="s">
        <v>11</v>
      </c>
      <c r="E101" s="31" t="s">
        <v>799</v>
      </c>
      <c r="F101" s="32" t="s">
        <v>72</v>
      </c>
      <c r="G101" s="33">
        <v>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33</v>
      </c>
      <c r="B102" s="36"/>
      <c r="C102" s="37"/>
      <c r="D102" s="37"/>
      <c r="E102" s="31" t="s">
        <v>800</v>
      </c>
      <c r="F102" s="37"/>
      <c r="G102" s="37"/>
      <c r="H102" s="37"/>
      <c r="I102" s="37"/>
      <c r="J102" s="38"/>
    </row>
    <row r="103">
      <c r="A103" s="29" t="s">
        <v>35</v>
      </c>
      <c r="B103" s="36"/>
      <c r="C103" s="37"/>
      <c r="D103" s="37"/>
      <c r="E103" s="39" t="s">
        <v>43</v>
      </c>
      <c r="F103" s="37"/>
      <c r="G103" s="37"/>
      <c r="H103" s="37"/>
      <c r="I103" s="37"/>
      <c r="J103" s="38"/>
    </row>
    <row r="104" ht="28.8">
      <c r="A104" s="29" t="s">
        <v>37</v>
      </c>
      <c r="B104" s="36"/>
      <c r="C104" s="37"/>
      <c r="D104" s="37"/>
      <c r="E104" s="31" t="s">
        <v>785</v>
      </c>
      <c r="F104" s="37"/>
      <c r="G104" s="37"/>
      <c r="H104" s="37"/>
      <c r="I104" s="37"/>
      <c r="J104" s="38"/>
    </row>
    <row r="105">
      <c r="A105" s="29" t="s">
        <v>29</v>
      </c>
      <c r="B105" s="29">
        <v>24</v>
      </c>
      <c r="C105" s="30" t="s">
        <v>801</v>
      </c>
      <c r="D105" s="29" t="s">
        <v>11</v>
      </c>
      <c r="E105" s="31" t="s">
        <v>802</v>
      </c>
      <c r="F105" s="32" t="s">
        <v>72</v>
      </c>
      <c r="G105" s="33">
        <v>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33</v>
      </c>
      <c r="B106" s="36"/>
      <c r="C106" s="37"/>
      <c r="D106" s="37"/>
      <c r="E106" s="31" t="s">
        <v>803</v>
      </c>
      <c r="F106" s="37"/>
      <c r="G106" s="37"/>
      <c r="H106" s="37"/>
      <c r="I106" s="37"/>
      <c r="J106" s="38"/>
    </row>
    <row r="107">
      <c r="A107" s="29" t="s">
        <v>35</v>
      </c>
      <c r="B107" s="36"/>
      <c r="C107" s="37"/>
      <c r="D107" s="37"/>
      <c r="E107" s="39" t="s">
        <v>43</v>
      </c>
      <c r="F107" s="37"/>
      <c r="G107" s="37"/>
      <c r="H107" s="37"/>
      <c r="I107" s="37"/>
      <c r="J107" s="38"/>
    </row>
    <row r="108" ht="28.8">
      <c r="A108" s="29" t="s">
        <v>37</v>
      </c>
      <c r="B108" s="36"/>
      <c r="C108" s="37"/>
      <c r="D108" s="37"/>
      <c r="E108" s="31" t="s">
        <v>785</v>
      </c>
      <c r="F108" s="37"/>
      <c r="G108" s="37"/>
      <c r="H108" s="37"/>
      <c r="I108" s="37"/>
      <c r="J108" s="38"/>
    </row>
    <row r="109">
      <c r="A109" s="29" t="s">
        <v>29</v>
      </c>
      <c r="B109" s="29">
        <v>25</v>
      </c>
      <c r="C109" s="30" t="s">
        <v>804</v>
      </c>
      <c r="D109" s="29" t="s">
        <v>11</v>
      </c>
      <c r="E109" s="31" t="s">
        <v>805</v>
      </c>
      <c r="F109" s="32" t="s">
        <v>72</v>
      </c>
      <c r="G109" s="33">
        <v>1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33</v>
      </c>
      <c r="B110" s="36"/>
      <c r="C110" s="37"/>
      <c r="D110" s="37"/>
      <c r="E110" s="31" t="s">
        <v>806</v>
      </c>
      <c r="F110" s="37"/>
      <c r="G110" s="37"/>
      <c r="H110" s="37"/>
      <c r="I110" s="37"/>
      <c r="J110" s="38"/>
    </row>
    <row r="111">
      <c r="A111" s="29" t="s">
        <v>35</v>
      </c>
      <c r="B111" s="36"/>
      <c r="C111" s="37"/>
      <c r="D111" s="37"/>
      <c r="E111" s="39" t="s">
        <v>43</v>
      </c>
      <c r="F111" s="37"/>
      <c r="G111" s="37"/>
      <c r="H111" s="37"/>
      <c r="I111" s="37"/>
      <c r="J111" s="38"/>
    </row>
    <row r="112" ht="28.8">
      <c r="A112" s="29" t="s">
        <v>37</v>
      </c>
      <c r="B112" s="36"/>
      <c r="C112" s="37"/>
      <c r="D112" s="37"/>
      <c r="E112" s="31" t="s">
        <v>785</v>
      </c>
      <c r="F112" s="37"/>
      <c r="G112" s="37"/>
      <c r="H112" s="37"/>
      <c r="I112" s="37"/>
      <c r="J112" s="38"/>
    </row>
    <row r="113">
      <c r="A113" s="29" t="s">
        <v>29</v>
      </c>
      <c r="B113" s="29">
        <v>26</v>
      </c>
      <c r="C113" s="30" t="s">
        <v>807</v>
      </c>
      <c r="D113" s="29" t="s">
        <v>11</v>
      </c>
      <c r="E113" s="31" t="s">
        <v>808</v>
      </c>
      <c r="F113" s="32" t="s">
        <v>107</v>
      </c>
      <c r="G113" s="33">
        <v>116.5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43.2">
      <c r="A114" s="29" t="s">
        <v>33</v>
      </c>
      <c r="B114" s="36"/>
      <c r="C114" s="37"/>
      <c r="D114" s="37"/>
      <c r="E114" s="31" t="s">
        <v>809</v>
      </c>
      <c r="F114" s="37"/>
      <c r="G114" s="37"/>
      <c r="H114" s="37"/>
      <c r="I114" s="37"/>
      <c r="J114" s="38"/>
    </row>
    <row r="115">
      <c r="A115" s="29" t="s">
        <v>35</v>
      </c>
      <c r="B115" s="36"/>
      <c r="C115" s="37"/>
      <c r="D115" s="37"/>
      <c r="E115" s="39" t="s">
        <v>810</v>
      </c>
      <c r="F115" s="37"/>
      <c r="G115" s="37"/>
      <c r="H115" s="37"/>
      <c r="I115" s="37"/>
      <c r="J115" s="38"/>
    </row>
    <row r="116" ht="57.6">
      <c r="A116" s="29" t="s">
        <v>37</v>
      </c>
      <c r="B116" s="36"/>
      <c r="C116" s="37"/>
      <c r="D116" s="37"/>
      <c r="E116" s="31" t="s">
        <v>811</v>
      </c>
      <c r="F116" s="37"/>
      <c r="G116" s="37"/>
      <c r="H116" s="37"/>
      <c r="I116" s="37"/>
      <c r="J116" s="38"/>
    </row>
    <row r="117">
      <c r="A117" s="29" t="s">
        <v>29</v>
      </c>
      <c r="B117" s="29">
        <v>27</v>
      </c>
      <c r="C117" s="30" t="s">
        <v>812</v>
      </c>
      <c r="D117" s="29" t="s">
        <v>11</v>
      </c>
      <c r="E117" s="31" t="s">
        <v>813</v>
      </c>
      <c r="F117" s="32" t="s">
        <v>107</v>
      </c>
      <c r="G117" s="33">
        <v>116.5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43.2">
      <c r="A118" s="29" t="s">
        <v>33</v>
      </c>
      <c r="B118" s="36"/>
      <c r="C118" s="37"/>
      <c r="D118" s="37"/>
      <c r="E118" s="31" t="s">
        <v>814</v>
      </c>
      <c r="F118" s="37"/>
      <c r="G118" s="37"/>
      <c r="H118" s="37"/>
      <c r="I118" s="37"/>
      <c r="J118" s="38"/>
    </row>
    <row r="119">
      <c r="A119" s="29" t="s">
        <v>35</v>
      </c>
      <c r="B119" s="36"/>
      <c r="C119" s="37"/>
      <c r="D119" s="37"/>
      <c r="E119" s="39" t="s">
        <v>810</v>
      </c>
      <c r="F119" s="37"/>
      <c r="G119" s="37"/>
      <c r="H119" s="37"/>
      <c r="I119" s="37"/>
      <c r="J119" s="38"/>
    </row>
    <row r="120" ht="43.2">
      <c r="A120" s="29" t="s">
        <v>37</v>
      </c>
      <c r="B120" s="36"/>
      <c r="C120" s="37"/>
      <c r="D120" s="37"/>
      <c r="E120" s="31" t="s">
        <v>815</v>
      </c>
      <c r="F120" s="37"/>
      <c r="G120" s="37"/>
      <c r="H120" s="37"/>
      <c r="I120" s="37"/>
      <c r="J120" s="38"/>
    </row>
    <row r="121">
      <c r="A121" s="29" t="s">
        <v>29</v>
      </c>
      <c r="B121" s="29">
        <v>28</v>
      </c>
      <c r="C121" s="30" t="s">
        <v>816</v>
      </c>
      <c r="D121" s="29" t="s">
        <v>11</v>
      </c>
      <c r="E121" s="31" t="s">
        <v>817</v>
      </c>
      <c r="F121" s="32" t="s">
        <v>107</v>
      </c>
      <c r="G121" s="33">
        <v>12.6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33</v>
      </c>
      <c r="B122" s="36"/>
      <c r="C122" s="37"/>
      <c r="D122" s="37"/>
      <c r="E122" s="31" t="s">
        <v>766</v>
      </c>
      <c r="F122" s="37"/>
      <c r="G122" s="37"/>
      <c r="H122" s="37"/>
      <c r="I122" s="37"/>
      <c r="J122" s="38"/>
    </row>
    <row r="123">
      <c r="A123" s="29" t="s">
        <v>35</v>
      </c>
      <c r="B123" s="36"/>
      <c r="C123" s="37"/>
      <c r="D123" s="37"/>
      <c r="E123" s="39" t="s">
        <v>767</v>
      </c>
      <c r="F123" s="37"/>
      <c r="G123" s="37"/>
      <c r="H123" s="37"/>
      <c r="I123" s="37"/>
      <c r="J123" s="38"/>
    </row>
    <row r="124" ht="72">
      <c r="A124" s="29" t="s">
        <v>37</v>
      </c>
      <c r="B124" s="36"/>
      <c r="C124" s="37"/>
      <c r="D124" s="37"/>
      <c r="E124" s="31" t="s">
        <v>818</v>
      </c>
      <c r="F124" s="37"/>
      <c r="G124" s="37"/>
      <c r="H124" s="37"/>
      <c r="I124" s="37"/>
      <c r="J124" s="38"/>
    </row>
    <row r="125">
      <c r="A125" s="29" t="s">
        <v>29</v>
      </c>
      <c r="B125" s="29">
        <v>29</v>
      </c>
      <c r="C125" s="30" t="s">
        <v>819</v>
      </c>
      <c r="D125" s="29" t="s">
        <v>11</v>
      </c>
      <c r="E125" s="31" t="s">
        <v>820</v>
      </c>
      <c r="F125" s="32" t="s">
        <v>107</v>
      </c>
      <c r="G125" s="33">
        <v>12.5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33</v>
      </c>
      <c r="B126" s="36"/>
      <c r="C126" s="37"/>
      <c r="D126" s="37"/>
      <c r="E126" s="31" t="s">
        <v>771</v>
      </c>
      <c r="F126" s="37"/>
      <c r="G126" s="37"/>
      <c r="H126" s="37"/>
      <c r="I126" s="37"/>
      <c r="J126" s="38"/>
    </row>
    <row r="127">
      <c r="A127" s="29" t="s">
        <v>35</v>
      </c>
      <c r="B127" s="36"/>
      <c r="C127" s="37"/>
      <c r="D127" s="37"/>
      <c r="E127" s="39" t="s">
        <v>772</v>
      </c>
      <c r="F127" s="37"/>
      <c r="G127" s="37"/>
      <c r="H127" s="37"/>
      <c r="I127" s="37"/>
      <c r="J127" s="38"/>
    </row>
    <row r="128" ht="72">
      <c r="A128" s="29" t="s">
        <v>37</v>
      </c>
      <c r="B128" s="36"/>
      <c r="C128" s="37"/>
      <c r="D128" s="37"/>
      <c r="E128" s="31" t="s">
        <v>818</v>
      </c>
      <c r="F128" s="37"/>
      <c r="G128" s="37"/>
      <c r="H128" s="37"/>
      <c r="I128" s="37"/>
      <c r="J128" s="38"/>
    </row>
    <row r="129">
      <c r="A129" s="29" t="s">
        <v>29</v>
      </c>
      <c r="B129" s="29">
        <v>30</v>
      </c>
      <c r="C129" s="30" t="s">
        <v>821</v>
      </c>
      <c r="D129" s="29" t="s">
        <v>11</v>
      </c>
      <c r="E129" s="31" t="s">
        <v>822</v>
      </c>
      <c r="F129" s="32" t="s">
        <v>107</v>
      </c>
      <c r="G129" s="33">
        <v>91.400000000000006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33</v>
      </c>
      <c r="B130" s="36"/>
      <c r="C130" s="37"/>
      <c r="D130" s="37"/>
      <c r="E130" s="31" t="s">
        <v>775</v>
      </c>
      <c r="F130" s="37"/>
      <c r="G130" s="37"/>
      <c r="H130" s="37"/>
      <c r="I130" s="37"/>
      <c r="J130" s="38"/>
    </row>
    <row r="131">
      <c r="A131" s="29" t="s">
        <v>35</v>
      </c>
      <c r="B131" s="36"/>
      <c r="C131" s="37"/>
      <c r="D131" s="37"/>
      <c r="E131" s="39" t="s">
        <v>776</v>
      </c>
      <c r="F131" s="37"/>
      <c r="G131" s="37"/>
      <c r="H131" s="37"/>
      <c r="I131" s="37"/>
      <c r="J131" s="38"/>
    </row>
    <row r="132" ht="72">
      <c r="A132" s="29" t="s">
        <v>37</v>
      </c>
      <c r="B132" s="36"/>
      <c r="C132" s="37"/>
      <c r="D132" s="37"/>
      <c r="E132" s="31" t="s">
        <v>818</v>
      </c>
      <c r="F132" s="37"/>
      <c r="G132" s="37"/>
      <c r="H132" s="37"/>
      <c r="I132" s="37"/>
      <c r="J132" s="38"/>
    </row>
    <row r="133">
      <c r="A133" s="29" t="s">
        <v>29</v>
      </c>
      <c r="B133" s="29">
        <v>31</v>
      </c>
      <c r="C133" s="30" t="s">
        <v>823</v>
      </c>
      <c r="D133" s="29" t="s">
        <v>11</v>
      </c>
      <c r="E133" s="31" t="s">
        <v>824</v>
      </c>
      <c r="F133" s="32" t="s">
        <v>107</v>
      </c>
      <c r="G133" s="33">
        <v>12.6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33</v>
      </c>
      <c r="B134" s="36"/>
      <c r="C134" s="37"/>
      <c r="D134" s="37"/>
      <c r="E134" s="31" t="s">
        <v>766</v>
      </c>
      <c r="F134" s="37"/>
      <c r="G134" s="37"/>
      <c r="H134" s="37"/>
      <c r="I134" s="37"/>
      <c r="J134" s="38"/>
    </row>
    <row r="135">
      <c r="A135" s="29" t="s">
        <v>35</v>
      </c>
      <c r="B135" s="36"/>
      <c r="C135" s="37"/>
      <c r="D135" s="37"/>
      <c r="E135" s="39" t="s">
        <v>825</v>
      </c>
      <c r="F135" s="37"/>
      <c r="G135" s="37"/>
      <c r="H135" s="37"/>
      <c r="I135" s="37"/>
      <c r="J135" s="38"/>
    </row>
    <row r="136" ht="28.8">
      <c r="A136" s="29" t="s">
        <v>37</v>
      </c>
      <c r="B136" s="36"/>
      <c r="C136" s="37"/>
      <c r="D136" s="37"/>
      <c r="E136" s="31" t="s">
        <v>826</v>
      </c>
      <c r="F136" s="37"/>
      <c r="G136" s="37"/>
      <c r="H136" s="37"/>
      <c r="I136" s="37"/>
      <c r="J136" s="38"/>
    </row>
    <row r="137">
      <c r="A137" s="29" t="s">
        <v>29</v>
      </c>
      <c r="B137" s="29">
        <v>32</v>
      </c>
      <c r="C137" s="30" t="s">
        <v>827</v>
      </c>
      <c r="D137" s="29" t="s">
        <v>11</v>
      </c>
      <c r="E137" s="31" t="s">
        <v>828</v>
      </c>
      <c r="F137" s="32" t="s">
        <v>107</v>
      </c>
      <c r="G137" s="33">
        <v>12.5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33</v>
      </c>
      <c r="B138" s="36"/>
      <c r="C138" s="37"/>
      <c r="D138" s="37"/>
      <c r="E138" s="31" t="s">
        <v>771</v>
      </c>
      <c r="F138" s="37"/>
      <c r="G138" s="37"/>
      <c r="H138" s="37"/>
      <c r="I138" s="37"/>
      <c r="J138" s="38"/>
    </row>
    <row r="139">
      <c r="A139" s="29" t="s">
        <v>35</v>
      </c>
      <c r="B139" s="36"/>
      <c r="C139" s="37"/>
      <c r="D139" s="37"/>
      <c r="E139" s="39" t="s">
        <v>772</v>
      </c>
      <c r="F139" s="37"/>
      <c r="G139" s="37"/>
      <c r="H139" s="37"/>
      <c r="I139" s="37"/>
      <c r="J139" s="38"/>
    </row>
    <row r="140" ht="28.8">
      <c r="A140" s="29" t="s">
        <v>37</v>
      </c>
      <c r="B140" s="36"/>
      <c r="C140" s="37"/>
      <c r="D140" s="37"/>
      <c r="E140" s="31" t="s">
        <v>826</v>
      </c>
      <c r="F140" s="37"/>
      <c r="G140" s="37"/>
      <c r="H140" s="37"/>
      <c r="I140" s="37"/>
      <c r="J140" s="38"/>
    </row>
    <row r="141">
      <c r="A141" s="29" t="s">
        <v>29</v>
      </c>
      <c r="B141" s="29">
        <v>33</v>
      </c>
      <c r="C141" s="30" t="s">
        <v>829</v>
      </c>
      <c r="D141" s="29" t="s">
        <v>11</v>
      </c>
      <c r="E141" s="31" t="s">
        <v>830</v>
      </c>
      <c r="F141" s="32" t="s">
        <v>107</v>
      </c>
      <c r="G141" s="33">
        <v>91.400000000000006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33</v>
      </c>
      <c r="B142" s="36"/>
      <c r="C142" s="37"/>
      <c r="D142" s="37"/>
      <c r="E142" s="31" t="s">
        <v>775</v>
      </c>
      <c r="F142" s="37"/>
      <c r="G142" s="37"/>
      <c r="H142" s="37"/>
      <c r="I142" s="37"/>
      <c r="J142" s="38"/>
    </row>
    <row r="143">
      <c r="A143" s="29" t="s">
        <v>35</v>
      </c>
      <c r="B143" s="36"/>
      <c r="C143" s="37"/>
      <c r="D143" s="37"/>
      <c r="E143" s="39" t="s">
        <v>776</v>
      </c>
      <c r="F143" s="37"/>
      <c r="G143" s="37"/>
      <c r="H143" s="37"/>
      <c r="I143" s="37"/>
      <c r="J143" s="38"/>
    </row>
    <row r="144" ht="28.8">
      <c r="A144" s="29" t="s">
        <v>37</v>
      </c>
      <c r="B144" s="36"/>
      <c r="C144" s="37"/>
      <c r="D144" s="37"/>
      <c r="E144" s="31" t="s">
        <v>826</v>
      </c>
      <c r="F144" s="37"/>
      <c r="G144" s="37"/>
      <c r="H144" s="37"/>
      <c r="I144" s="37"/>
      <c r="J144" s="38"/>
    </row>
    <row r="145">
      <c r="A145" s="29" t="s">
        <v>29</v>
      </c>
      <c r="B145" s="29">
        <v>34</v>
      </c>
      <c r="C145" s="30" t="s">
        <v>831</v>
      </c>
      <c r="D145" s="29" t="s">
        <v>11</v>
      </c>
      <c r="E145" s="31" t="s">
        <v>832</v>
      </c>
      <c r="F145" s="32" t="s">
        <v>72</v>
      </c>
      <c r="G145" s="33">
        <v>5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33</v>
      </c>
      <c r="B146" s="36"/>
      <c r="C146" s="37"/>
      <c r="D146" s="37"/>
      <c r="E146" s="40" t="s">
        <v>11</v>
      </c>
      <c r="F146" s="37"/>
      <c r="G146" s="37"/>
      <c r="H146" s="37"/>
      <c r="I146" s="37"/>
      <c r="J146" s="38"/>
    </row>
    <row r="147" ht="57.6">
      <c r="A147" s="29" t="s">
        <v>35</v>
      </c>
      <c r="B147" s="36"/>
      <c r="C147" s="37"/>
      <c r="D147" s="37"/>
      <c r="E147" s="39" t="s">
        <v>833</v>
      </c>
      <c r="F147" s="37"/>
      <c r="G147" s="37"/>
      <c r="H147" s="37"/>
      <c r="I147" s="37"/>
      <c r="J147" s="38"/>
    </row>
    <row r="148" ht="28.8">
      <c r="A148" s="29" t="s">
        <v>37</v>
      </c>
      <c r="B148" s="36"/>
      <c r="C148" s="37"/>
      <c r="D148" s="37"/>
      <c r="E148" s="31" t="s">
        <v>834</v>
      </c>
      <c r="F148" s="37"/>
      <c r="G148" s="37"/>
      <c r="H148" s="37"/>
      <c r="I148" s="37"/>
      <c r="J148" s="38"/>
    </row>
    <row r="149">
      <c r="A149" s="23" t="s">
        <v>26</v>
      </c>
      <c r="B149" s="24"/>
      <c r="C149" s="25" t="s">
        <v>328</v>
      </c>
      <c r="D149" s="26"/>
      <c r="E149" s="23" t="s">
        <v>329</v>
      </c>
      <c r="F149" s="26"/>
      <c r="G149" s="26"/>
      <c r="H149" s="26"/>
      <c r="I149" s="27">
        <f>SUMIFS(I150:I157,A150:A157,"P")</f>
        <v>0</v>
      </c>
      <c r="J149" s="28"/>
    </row>
    <row r="150">
      <c r="A150" s="29" t="s">
        <v>29</v>
      </c>
      <c r="B150" s="29">
        <v>35</v>
      </c>
      <c r="C150" s="30" t="s">
        <v>835</v>
      </c>
      <c r="D150" s="29" t="s">
        <v>11</v>
      </c>
      <c r="E150" s="31" t="s">
        <v>836</v>
      </c>
      <c r="F150" s="32" t="s">
        <v>107</v>
      </c>
      <c r="G150" s="33">
        <v>93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33</v>
      </c>
      <c r="B151" s="36"/>
      <c r="C151" s="37"/>
      <c r="D151" s="37"/>
      <c r="E151" s="40" t="s">
        <v>11</v>
      </c>
      <c r="F151" s="37"/>
      <c r="G151" s="37"/>
      <c r="H151" s="37"/>
      <c r="I151" s="37"/>
      <c r="J151" s="38"/>
    </row>
    <row r="152">
      <c r="A152" s="29" t="s">
        <v>35</v>
      </c>
      <c r="B152" s="36"/>
      <c r="C152" s="37"/>
      <c r="D152" s="37"/>
      <c r="E152" s="39" t="s">
        <v>837</v>
      </c>
      <c r="F152" s="37"/>
      <c r="G152" s="37"/>
      <c r="H152" s="37"/>
      <c r="I152" s="37"/>
      <c r="J152" s="38"/>
    </row>
    <row r="153" ht="100.8">
      <c r="A153" s="29" t="s">
        <v>37</v>
      </c>
      <c r="B153" s="36"/>
      <c r="C153" s="37"/>
      <c r="D153" s="37"/>
      <c r="E153" s="31" t="s">
        <v>726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838</v>
      </c>
      <c r="D154" s="29" t="s">
        <v>11</v>
      </c>
      <c r="E154" s="31" t="s">
        <v>839</v>
      </c>
      <c r="F154" s="32" t="s">
        <v>840</v>
      </c>
      <c r="G154" s="33">
        <v>8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28.8">
      <c r="A155" s="29" t="s">
        <v>33</v>
      </c>
      <c r="B155" s="36"/>
      <c r="C155" s="37"/>
      <c r="D155" s="37"/>
      <c r="E155" s="31" t="s">
        <v>841</v>
      </c>
      <c r="F155" s="37"/>
      <c r="G155" s="37"/>
      <c r="H155" s="37"/>
      <c r="I155" s="37"/>
      <c r="J155" s="38"/>
    </row>
    <row r="156">
      <c r="A156" s="29" t="s">
        <v>35</v>
      </c>
      <c r="B156" s="36"/>
      <c r="C156" s="37"/>
      <c r="D156" s="37"/>
      <c r="E156" s="39" t="s">
        <v>842</v>
      </c>
      <c r="F156" s="37"/>
      <c r="G156" s="37"/>
      <c r="H156" s="37"/>
      <c r="I156" s="37"/>
      <c r="J156" s="38"/>
    </row>
    <row r="157" ht="259.2">
      <c r="A157" s="29" t="s">
        <v>37</v>
      </c>
      <c r="B157" s="41"/>
      <c r="C157" s="42"/>
      <c r="D157" s="42"/>
      <c r="E157" s="31" t="s">
        <v>843</v>
      </c>
      <c r="F157" s="42"/>
      <c r="G157" s="42"/>
      <c r="H157" s="42"/>
      <c r="I157" s="42"/>
      <c r="J15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844</v>
      </c>
      <c r="I3" s="16">
        <f>SUMIFS(I9:I96,A9:A96,"SD")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844</v>
      </c>
      <c r="D5" s="13"/>
      <c r="E5" s="14" t="s">
        <v>845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29</v>
      </c>
      <c r="B10" s="29">
        <v>1</v>
      </c>
      <c r="C10" s="30" t="s">
        <v>82</v>
      </c>
      <c r="D10" s="29" t="s">
        <v>11</v>
      </c>
      <c r="E10" s="31" t="s">
        <v>83</v>
      </c>
      <c r="F10" s="32" t="s">
        <v>84</v>
      </c>
      <c r="G10" s="33">
        <v>30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85</v>
      </c>
      <c r="F11" s="37"/>
      <c r="G11" s="37"/>
      <c r="H11" s="37"/>
      <c r="I11" s="37"/>
      <c r="J11" s="38"/>
    </row>
    <row r="12" ht="28.8">
      <c r="A12" s="29" t="s">
        <v>35</v>
      </c>
      <c r="B12" s="36"/>
      <c r="C12" s="37"/>
      <c r="D12" s="37"/>
      <c r="E12" s="39" t="s">
        <v>846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48</v>
      </c>
      <c r="D14" s="29" t="s">
        <v>11</v>
      </c>
      <c r="E14" s="31" t="s">
        <v>50</v>
      </c>
      <c r="F14" s="32" t="s">
        <v>32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57.6">
      <c r="A15" s="29" t="s">
        <v>33</v>
      </c>
      <c r="B15" s="36"/>
      <c r="C15" s="37"/>
      <c r="D15" s="37"/>
      <c r="E15" s="31" t="s">
        <v>847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43</v>
      </c>
      <c r="F16" s="37"/>
      <c r="G16" s="37"/>
      <c r="H16" s="37"/>
      <c r="I16" s="37"/>
      <c r="J16" s="38"/>
    </row>
    <row r="17">
      <c r="A17" s="29" t="s">
        <v>37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97</v>
      </c>
      <c r="D18" s="26"/>
      <c r="E18" s="23" t="s">
        <v>98</v>
      </c>
      <c r="F18" s="26"/>
      <c r="G18" s="26"/>
      <c r="H18" s="26"/>
      <c r="I18" s="27">
        <f>SUMIFS(I19:I42,A19:A42,"P")</f>
        <v>0</v>
      </c>
      <c r="J18" s="28"/>
    </row>
    <row r="19">
      <c r="A19" s="29" t="s">
        <v>29</v>
      </c>
      <c r="B19" s="29">
        <v>3</v>
      </c>
      <c r="C19" s="30" t="s">
        <v>741</v>
      </c>
      <c r="D19" s="29" t="s">
        <v>11</v>
      </c>
      <c r="E19" s="31" t="s">
        <v>742</v>
      </c>
      <c r="F19" s="32" t="s">
        <v>101</v>
      </c>
      <c r="G19" s="33">
        <v>28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33</v>
      </c>
      <c r="B20" s="36"/>
      <c r="C20" s="37"/>
      <c r="D20" s="37"/>
      <c r="E20" s="31" t="s">
        <v>742</v>
      </c>
      <c r="F20" s="37"/>
      <c r="G20" s="37"/>
      <c r="H20" s="37"/>
      <c r="I20" s="37"/>
      <c r="J20" s="38"/>
    </row>
    <row r="21">
      <c r="A21" s="29" t="s">
        <v>35</v>
      </c>
      <c r="B21" s="36"/>
      <c r="C21" s="37"/>
      <c r="D21" s="37"/>
      <c r="E21" s="39" t="s">
        <v>848</v>
      </c>
      <c r="F21" s="37"/>
      <c r="G21" s="37"/>
      <c r="H21" s="37"/>
      <c r="I21" s="37"/>
      <c r="J21" s="38"/>
    </row>
    <row r="22">
      <c r="A22" s="29" t="s">
        <v>37</v>
      </c>
      <c r="B22" s="36"/>
      <c r="C22" s="37"/>
      <c r="D22" s="37"/>
      <c r="E22" s="40" t="s">
        <v>11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154</v>
      </c>
      <c r="D23" s="29" t="s">
        <v>11</v>
      </c>
      <c r="E23" s="31" t="s">
        <v>155</v>
      </c>
      <c r="F23" s="32" t="s">
        <v>101</v>
      </c>
      <c r="G23" s="33">
        <v>29.039999999999999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3.2">
      <c r="A24" s="29" t="s">
        <v>33</v>
      </c>
      <c r="B24" s="36"/>
      <c r="C24" s="37"/>
      <c r="D24" s="37"/>
      <c r="E24" s="31" t="s">
        <v>849</v>
      </c>
      <c r="F24" s="37"/>
      <c r="G24" s="37"/>
      <c r="H24" s="37"/>
      <c r="I24" s="37"/>
      <c r="J24" s="38"/>
    </row>
    <row r="25">
      <c r="A25" s="29" t="s">
        <v>35</v>
      </c>
      <c r="B25" s="36"/>
      <c r="C25" s="37"/>
      <c r="D25" s="37"/>
      <c r="E25" s="39" t="s">
        <v>850</v>
      </c>
      <c r="F25" s="37"/>
      <c r="G25" s="37"/>
      <c r="H25" s="37"/>
      <c r="I25" s="37"/>
      <c r="J25" s="38"/>
    </row>
    <row r="26" ht="374.4">
      <c r="A26" s="29" t="s">
        <v>37</v>
      </c>
      <c r="B26" s="36"/>
      <c r="C26" s="37"/>
      <c r="D26" s="37"/>
      <c r="E26" s="31" t="s">
        <v>158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166</v>
      </c>
      <c r="D27" s="29" t="s">
        <v>851</v>
      </c>
      <c r="E27" s="31" t="s">
        <v>167</v>
      </c>
      <c r="F27" s="32" t="s">
        <v>101</v>
      </c>
      <c r="G27" s="33">
        <v>28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33</v>
      </c>
      <c r="B28" s="36"/>
      <c r="C28" s="37"/>
      <c r="D28" s="37"/>
      <c r="E28" s="40" t="s">
        <v>11</v>
      </c>
      <c r="F28" s="37"/>
      <c r="G28" s="37"/>
      <c r="H28" s="37"/>
      <c r="I28" s="37"/>
      <c r="J28" s="38"/>
    </row>
    <row r="29" ht="28.8">
      <c r="A29" s="29" t="s">
        <v>35</v>
      </c>
      <c r="B29" s="36"/>
      <c r="C29" s="37"/>
      <c r="D29" s="37"/>
      <c r="E29" s="39" t="s">
        <v>852</v>
      </c>
      <c r="F29" s="37"/>
      <c r="G29" s="37"/>
      <c r="H29" s="37"/>
      <c r="I29" s="37"/>
      <c r="J29" s="38"/>
    </row>
    <row r="30" ht="216">
      <c r="A30" s="29" t="s">
        <v>37</v>
      </c>
      <c r="B30" s="36"/>
      <c r="C30" s="37"/>
      <c r="D30" s="37"/>
      <c r="E30" s="31" t="s">
        <v>853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750</v>
      </c>
      <c r="D31" s="29" t="s">
        <v>11</v>
      </c>
      <c r="E31" s="31" t="s">
        <v>751</v>
      </c>
      <c r="F31" s="32" t="s">
        <v>101</v>
      </c>
      <c r="G31" s="33">
        <v>13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33</v>
      </c>
      <c r="B32" s="36"/>
      <c r="C32" s="37"/>
      <c r="D32" s="37"/>
      <c r="E32" s="31" t="s">
        <v>751</v>
      </c>
      <c r="F32" s="37"/>
      <c r="G32" s="37"/>
      <c r="H32" s="37"/>
      <c r="I32" s="37"/>
      <c r="J32" s="38"/>
    </row>
    <row r="33" ht="28.8">
      <c r="A33" s="29" t="s">
        <v>35</v>
      </c>
      <c r="B33" s="36"/>
      <c r="C33" s="37"/>
      <c r="D33" s="37"/>
      <c r="E33" s="39" t="s">
        <v>854</v>
      </c>
      <c r="F33" s="37"/>
      <c r="G33" s="37"/>
      <c r="H33" s="37"/>
      <c r="I33" s="37"/>
      <c r="J33" s="38"/>
    </row>
    <row r="34">
      <c r="A34" s="29" t="s">
        <v>37</v>
      </c>
      <c r="B34" s="36"/>
      <c r="C34" s="37"/>
      <c r="D34" s="37"/>
      <c r="E34" s="40" t="s">
        <v>11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176</v>
      </c>
      <c r="D35" s="29" t="s">
        <v>11</v>
      </c>
      <c r="E35" s="31" t="s">
        <v>177</v>
      </c>
      <c r="F35" s="32" t="s">
        <v>101</v>
      </c>
      <c r="G35" s="33">
        <v>5.8499999999999996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33</v>
      </c>
      <c r="B36" s="36"/>
      <c r="C36" s="37"/>
      <c r="D36" s="37"/>
      <c r="E36" s="31" t="s">
        <v>177</v>
      </c>
      <c r="F36" s="37"/>
      <c r="G36" s="37"/>
      <c r="H36" s="37"/>
      <c r="I36" s="37"/>
      <c r="J36" s="38"/>
    </row>
    <row r="37" ht="28.8">
      <c r="A37" s="29" t="s">
        <v>35</v>
      </c>
      <c r="B37" s="36"/>
      <c r="C37" s="37"/>
      <c r="D37" s="37"/>
      <c r="E37" s="39" t="s">
        <v>855</v>
      </c>
      <c r="F37" s="37"/>
      <c r="G37" s="37"/>
      <c r="H37" s="37"/>
      <c r="I37" s="37"/>
      <c r="J37" s="38"/>
    </row>
    <row r="38">
      <c r="A38" s="29" t="s">
        <v>37</v>
      </c>
      <c r="B38" s="36"/>
      <c r="C38" s="37"/>
      <c r="D38" s="37"/>
      <c r="E38" s="40" t="s">
        <v>11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186</v>
      </c>
      <c r="D39" s="29" t="s">
        <v>11</v>
      </c>
      <c r="E39" s="31" t="s">
        <v>187</v>
      </c>
      <c r="F39" s="32" t="s">
        <v>101</v>
      </c>
      <c r="G39" s="33">
        <v>10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33</v>
      </c>
      <c r="B40" s="36"/>
      <c r="C40" s="37"/>
      <c r="D40" s="37"/>
      <c r="E40" s="31" t="s">
        <v>187</v>
      </c>
      <c r="F40" s="37"/>
      <c r="G40" s="37"/>
      <c r="H40" s="37"/>
      <c r="I40" s="37"/>
      <c r="J40" s="38"/>
    </row>
    <row r="41">
      <c r="A41" s="29" t="s">
        <v>35</v>
      </c>
      <c r="B41" s="36"/>
      <c r="C41" s="37"/>
      <c r="D41" s="37"/>
      <c r="E41" s="39" t="s">
        <v>856</v>
      </c>
      <c r="F41" s="37"/>
      <c r="G41" s="37"/>
      <c r="H41" s="37"/>
      <c r="I41" s="37"/>
      <c r="J41" s="38"/>
    </row>
    <row r="42">
      <c r="A42" s="29" t="s">
        <v>37</v>
      </c>
      <c r="B42" s="36"/>
      <c r="C42" s="37"/>
      <c r="D42" s="37"/>
      <c r="E42" s="40" t="s">
        <v>11</v>
      </c>
      <c r="F42" s="37"/>
      <c r="G42" s="37"/>
      <c r="H42" s="37"/>
      <c r="I42" s="37"/>
      <c r="J42" s="38"/>
    </row>
    <row r="43">
      <c r="A43" s="23" t="s">
        <v>26</v>
      </c>
      <c r="B43" s="24"/>
      <c r="C43" s="25" t="s">
        <v>303</v>
      </c>
      <c r="D43" s="26"/>
      <c r="E43" s="23" t="s">
        <v>857</v>
      </c>
      <c r="F43" s="26"/>
      <c r="G43" s="26"/>
      <c r="H43" s="26"/>
      <c r="I43" s="27">
        <f>SUMIFS(I44:I83,A44:A83,"P")</f>
        <v>0</v>
      </c>
      <c r="J43" s="28"/>
    </row>
    <row r="44">
      <c r="A44" s="29" t="s">
        <v>29</v>
      </c>
      <c r="B44" s="29">
        <v>9</v>
      </c>
      <c r="C44" s="30" t="s">
        <v>858</v>
      </c>
      <c r="D44" s="29" t="s">
        <v>97</v>
      </c>
      <c r="E44" s="31" t="s">
        <v>859</v>
      </c>
      <c r="F44" s="32" t="s">
        <v>107</v>
      </c>
      <c r="G44" s="33">
        <v>18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33</v>
      </c>
      <c r="B45" s="36"/>
      <c r="C45" s="37"/>
      <c r="D45" s="37"/>
      <c r="E45" s="31" t="s">
        <v>860</v>
      </c>
      <c r="F45" s="37"/>
      <c r="G45" s="37"/>
      <c r="H45" s="37"/>
      <c r="I45" s="37"/>
      <c r="J45" s="38"/>
    </row>
    <row r="46">
      <c r="A46" s="29" t="s">
        <v>35</v>
      </c>
      <c r="B46" s="36"/>
      <c r="C46" s="37"/>
      <c r="D46" s="37"/>
      <c r="E46" s="39" t="s">
        <v>861</v>
      </c>
      <c r="F46" s="37"/>
      <c r="G46" s="37"/>
      <c r="H46" s="37"/>
      <c r="I46" s="37"/>
      <c r="J46" s="38"/>
    </row>
    <row r="47" ht="316.8">
      <c r="A47" s="29" t="s">
        <v>37</v>
      </c>
      <c r="B47" s="36"/>
      <c r="C47" s="37"/>
      <c r="D47" s="37"/>
      <c r="E47" s="31" t="s">
        <v>768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858</v>
      </c>
      <c r="D48" s="29" t="s">
        <v>159</v>
      </c>
      <c r="E48" s="31" t="s">
        <v>859</v>
      </c>
      <c r="F48" s="32" t="s">
        <v>107</v>
      </c>
      <c r="G48" s="33">
        <v>22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33</v>
      </c>
      <c r="B49" s="36"/>
      <c r="C49" s="37"/>
      <c r="D49" s="37"/>
      <c r="E49" s="31" t="s">
        <v>862</v>
      </c>
      <c r="F49" s="37"/>
      <c r="G49" s="37"/>
      <c r="H49" s="37"/>
      <c r="I49" s="37"/>
      <c r="J49" s="38"/>
    </row>
    <row r="50">
      <c r="A50" s="29" t="s">
        <v>35</v>
      </c>
      <c r="B50" s="36"/>
      <c r="C50" s="37"/>
      <c r="D50" s="37"/>
      <c r="E50" s="39" t="s">
        <v>863</v>
      </c>
      <c r="F50" s="37"/>
      <c r="G50" s="37"/>
      <c r="H50" s="37"/>
      <c r="I50" s="37"/>
      <c r="J50" s="38"/>
    </row>
    <row r="51" ht="316.8">
      <c r="A51" s="29" t="s">
        <v>37</v>
      </c>
      <c r="B51" s="36"/>
      <c r="C51" s="37"/>
      <c r="D51" s="37"/>
      <c r="E51" s="31" t="s">
        <v>768</v>
      </c>
      <c r="F51" s="37"/>
      <c r="G51" s="37"/>
      <c r="H51" s="37"/>
      <c r="I51" s="37"/>
      <c r="J51" s="38"/>
    </row>
    <row r="52">
      <c r="A52" s="29" t="s">
        <v>29</v>
      </c>
      <c r="B52" s="29">
        <v>11</v>
      </c>
      <c r="C52" s="30" t="s">
        <v>688</v>
      </c>
      <c r="D52" s="29" t="s">
        <v>11</v>
      </c>
      <c r="E52" s="31" t="s">
        <v>689</v>
      </c>
      <c r="F52" s="32" t="s">
        <v>107</v>
      </c>
      <c r="G52" s="33">
        <v>11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33</v>
      </c>
      <c r="B53" s="36"/>
      <c r="C53" s="37"/>
      <c r="D53" s="37"/>
      <c r="E53" s="31" t="s">
        <v>689</v>
      </c>
      <c r="F53" s="37"/>
      <c r="G53" s="37"/>
      <c r="H53" s="37"/>
      <c r="I53" s="37"/>
      <c r="J53" s="38"/>
    </row>
    <row r="54">
      <c r="A54" s="29" t="s">
        <v>35</v>
      </c>
      <c r="B54" s="36"/>
      <c r="C54" s="37"/>
      <c r="D54" s="37"/>
      <c r="E54" s="39" t="s">
        <v>864</v>
      </c>
      <c r="F54" s="37"/>
      <c r="G54" s="37"/>
      <c r="H54" s="37"/>
      <c r="I54" s="37"/>
      <c r="J54" s="38"/>
    </row>
    <row r="55" ht="288">
      <c r="A55" s="29" t="s">
        <v>37</v>
      </c>
      <c r="B55" s="36"/>
      <c r="C55" s="37"/>
      <c r="D55" s="37"/>
      <c r="E55" s="31" t="s">
        <v>781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865</v>
      </c>
      <c r="D56" s="29" t="s">
        <v>11</v>
      </c>
      <c r="E56" s="31" t="s">
        <v>866</v>
      </c>
      <c r="F56" s="32" t="s">
        <v>107</v>
      </c>
      <c r="G56" s="33">
        <v>11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33</v>
      </c>
      <c r="B57" s="36"/>
      <c r="C57" s="37"/>
      <c r="D57" s="37"/>
      <c r="E57" s="40" t="s">
        <v>11</v>
      </c>
      <c r="F57" s="37"/>
      <c r="G57" s="37"/>
      <c r="H57" s="37"/>
      <c r="I57" s="37"/>
      <c r="J57" s="38"/>
    </row>
    <row r="58">
      <c r="A58" s="29" t="s">
        <v>35</v>
      </c>
      <c r="B58" s="36"/>
      <c r="C58" s="37"/>
      <c r="D58" s="37"/>
      <c r="E58" s="39" t="s">
        <v>867</v>
      </c>
      <c r="F58" s="37"/>
      <c r="G58" s="37"/>
      <c r="H58" s="37"/>
      <c r="I58" s="37"/>
      <c r="J58" s="38"/>
    </row>
    <row r="59" ht="57.6">
      <c r="A59" s="29" t="s">
        <v>37</v>
      </c>
      <c r="B59" s="36"/>
      <c r="C59" s="37"/>
      <c r="D59" s="37"/>
      <c r="E59" s="31" t="s">
        <v>868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869</v>
      </c>
      <c r="D60" s="29" t="s">
        <v>11</v>
      </c>
      <c r="E60" s="31" t="s">
        <v>870</v>
      </c>
      <c r="F60" s="32" t="s">
        <v>72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33</v>
      </c>
      <c r="B61" s="36"/>
      <c r="C61" s="37"/>
      <c r="D61" s="37"/>
      <c r="E61" s="31" t="s">
        <v>871</v>
      </c>
      <c r="F61" s="37"/>
      <c r="G61" s="37"/>
      <c r="H61" s="37"/>
      <c r="I61" s="37"/>
      <c r="J61" s="38"/>
    </row>
    <row r="62">
      <c r="A62" s="29" t="s">
        <v>35</v>
      </c>
      <c r="B62" s="36"/>
      <c r="C62" s="37"/>
      <c r="D62" s="37"/>
      <c r="E62" s="39" t="s">
        <v>312</v>
      </c>
      <c r="F62" s="37"/>
      <c r="G62" s="37"/>
      <c r="H62" s="37"/>
      <c r="I62" s="37"/>
      <c r="J62" s="38"/>
    </row>
    <row r="63" ht="43.2">
      <c r="A63" s="29" t="s">
        <v>37</v>
      </c>
      <c r="B63" s="36"/>
      <c r="C63" s="37"/>
      <c r="D63" s="37"/>
      <c r="E63" s="31" t="s">
        <v>815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872</v>
      </c>
      <c r="D64" s="29" t="s">
        <v>11</v>
      </c>
      <c r="E64" s="31" t="s">
        <v>873</v>
      </c>
      <c r="F64" s="32" t="s">
        <v>72</v>
      </c>
      <c r="G64" s="33">
        <v>2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33</v>
      </c>
      <c r="B65" s="36"/>
      <c r="C65" s="37"/>
      <c r="D65" s="37"/>
      <c r="E65" s="40" t="s">
        <v>11</v>
      </c>
      <c r="F65" s="37"/>
      <c r="G65" s="37"/>
      <c r="H65" s="37"/>
      <c r="I65" s="37"/>
      <c r="J65" s="38"/>
    </row>
    <row r="66">
      <c r="A66" s="29" t="s">
        <v>35</v>
      </c>
      <c r="B66" s="36"/>
      <c r="C66" s="37"/>
      <c r="D66" s="37"/>
      <c r="E66" s="39" t="s">
        <v>312</v>
      </c>
      <c r="F66" s="37"/>
      <c r="G66" s="37"/>
      <c r="H66" s="37"/>
      <c r="I66" s="37"/>
      <c r="J66" s="38"/>
    </row>
    <row r="67" ht="57.6">
      <c r="A67" s="29" t="s">
        <v>37</v>
      </c>
      <c r="B67" s="36"/>
      <c r="C67" s="37"/>
      <c r="D67" s="37"/>
      <c r="E67" s="31" t="s">
        <v>874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807</v>
      </c>
      <c r="D68" s="29" t="s">
        <v>11</v>
      </c>
      <c r="E68" s="31" t="s">
        <v>808</v>
      </c>
      <c r="F68" s="32" t="s">
        <v>107</v>
      </c>
      <c r="G68" s="33">
        <v>25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33</v>
      </c>
      <c r="B69" s="36"/>
      <c r="C69" s="37"/>
      <c r="D69" s="37"/>
      <c r="E69" s="31" t="s">
        <v>808</v>
      </c>
      <c r="F69" s="37"/>
      <c r="G69" s="37"/>
      <c r="H69" s="37"/>
      <c r="I69" s="37"/>
      <c r="J69" s="38"/>
    </row>
    <row r="70">
      <c r="A70" s="29" t="s">
        <v>35</v>
      </c>
      <c r="B70" s="36"/>
      <c r="C70" s="37"/>
      <c r="D70" s="37"/>
      <c r="E70" s="39" t="s">
        <v>875</v>
      </c>
      <c r="F70" s="37"/>
      <c r="G70" s="37"/>
      <c r="H70" s="37"/>
      <c r="I70" s="37"/>
      <c r="J70" s="38"/>
    </row>
    <row r="71">
      <c r="A71" s="29" t="s">
        <v>37</v>
      </c>
      <c r="B71" s="36"/>
      <c r="C71" s="37"/>
      <c r="D71" s="37"/>
      <c r="E71" s="40" t="s">
        <v>11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812</v>
      </c>
      <c r="D72" s="29" t="s">
        <v>11</v>
      </c>
      <c r="E72" s="31" t="s">
        <v>813</v>
      </c>
      <c r="F72" s="32" t="s">
        <v>107</v>
      </c>
      <c r="G72" s="33">
        <v>25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33</v>
      </c>
      <c r="B73" s="36"/>
      <c r="C73" s="37"/>
      <c r="D73" s="37"/>
      <c r="E73" s="31" t="s">
        <v>813</v>
      </c>
      <c r="F73" s="37"/>
      <c r="G73" s="37"/>
      <c r="H73" s="37"/>
      <c r="I73" s="37"/>
      <c r="J73" s="38"/>
    </row>
    <row r="74">
      <c r="A74" s="29" t="s">
        <v>35</v>
      </c>
      <c r="B74" s="36"/>
      <c r="C74" s="37"/>
      <c r="D74" s="37"/>
      <c r="E74" s="39" t="s">
        <v>875</v>
      </c>
      <c r="F74" s="37"/>
      <c r="G74" s="37"/>
      <c r="H74" s="37"/>
      <c r="I74" s="37"/>
      <c r="J74" s="38"/>
    </row>
    <row r="75">
      <c r="A75" s="29" t="s">
        <v>37</v>
      </c>
      <c r="B75" s="36"/>
      <c r="C75" s="37"/>
      <c r="D75" s="37"/>
      <c r="E75" s="40" t="s">
        <v>11</v>
      </c>
      <c r="F75" s="37"/>
      <c r="G75" s="37"/>
      <c r="H75" s="37"/>
      <c r="I75" s="37"/>
      <c r="J75" s="38"/>
    </row>
    <row r="76">
      <c r="A76" s="29" t="s">
        <v>29</v>
      </c>
      <c r="B76" s="29">
        <v>17</v>
      </c>
      <c r="C76" s="30" t="s">
        <v>876</v>
      </c>
      <c r="D76" s="29" t="s">
        <v>11</v>
      </c>
      <c r="E76" s="31" t="s">
        <v>877</v>
      </c>
      <c r="F76" s="32" t="s">
        <v>72</v>
      </c>
      <c r="G76" s="33">
        <v>2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33</v>
      </c>
      <c r="B77" s="36"/>
      <c r="C77" s="37"/>
      <c r="D77" s="37"/>
      <c r="E77" s="31" t="s">
        <v>877</v>
      </c>
      <c r="F77" s="37"/>
      <c r="G77" s="37"/>
      <c r="H77" s="37"/>
      <c r="I77" s="37"/>
      <c r="J77" s="38"/>
    </row>
    <row r="78" ht="43.2">
      <c r="A78" s="29" t="s">
        <v>35</v>
      </c>
      <c r="B78" s="36"/>
      <c r="C78" s="37"/>
      <c r="D78" s="37"/>
      <c r="E78" s="39" t="s">
        <v>878</v>
      </c>
      <c r="F78" s="37"/>
      <c r="G78" s="37"/>
      <c r="H78" s="37"/>
      <c r="I78" s="37"/>
      <c r="J78" s="38"/>
    </row>
    <row r="79">
      <c r="A79" s="29" t="s">
        <v>37</v>
      </c>
      <c r="B79" s="36"/>
      <c r="C79" s="37"/>
      <c r="D79" s="37"/>
      <c r="E79" s="40" t="s">
        <v>11</v>
      </c>
      <c r="F79" s="37"/>
      <c r="G79" s="37"/>
      <c r="H79" s="37"/>
      <c r="I79" s="37"/>
      <c r="J79" s="38"/>
    </row>
    <row r="80">
      <c r="A80" s="29" t="s">
        <v>29</v>
      </c>
      <c r="B80" s="29">
        <v>18</v>
      </c>
      <c r="C80" s="30" t="s">
        <v>816</v>
      </c>
      <c r="D80" s="29" t="s">
        <v>11</v>
      </c>
      <c r="E80" s="31" t="s">
        <v>817</v>
      </c>
      <c r="F80" s="32" t="s">
        <v>107</v>
      </c>
      <c r="G80" s="33">
        <v>40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33</v>
      </c>
      <c r="B81" s="36"/>
      <c r="C81" s="37"/>
      <c r="D81" s="37"/>
      <c r="E81" s="31" t="s">
        <v>817</v>
      </c>
      <c r="F81" s="37"/>
      <c r="G81" s="37"/>
      <c r="H81" s="37"/>
      <c r="I81" s="37"/>
      <c r="J81" s="38"/>
    </row>
    <row r="82">
      <c r="A82" s="29" t="s">
        <v>35</v>
      </c>
      <c r="B82" s="36"/>
      <c r="C82" s="37"/>
      <c r="D82" s="37"/>
      <c r="E82" s="39" t="s">
        <v>879</v>
      </c>
      <c r="F82" s="37"/>
      <c r="G82" s="37"/>
      <c r="H82" s="37"/>
      <c r="I82" s="37"/>
      <c r="J82" s="38"/>
    </row>
    <row r="83">
      <c r="A83" s="29" t="s">
        <v>37</v>
      </c>
      <c r="B83" s="36"/>
      <c r="C83" s="37"/>
      <c r="D83" s="37"/>
      <c r="E83" s="40" t="s">
        <v>11</v>
      </c>
      <c r="F83" s="37"/>
      <c r="G83" s="37"/>
      <c r="H83" s="37"/>
      <c r="I83" s="37"/>
      <c r="J83" s="38"/>
    </row>
    <row r="84">
      <c r="A84" s="23" t="s">
        <v>26</v>
      </c>
      <c r="B84" s="24"/>
      <c r="C84" s="25" t="s">
        <v>328</v>
      </c>
      <c r="D84" s="26"/>
      <c r="E84" s="23" t="s">
        <v>880</v>
      </c>
      <c r="F84" s="26"/>
      <c r="G84" s="26"/>
      <c r="H84" s="26"/>
      <c r="I84" s="27">
        <f>SUMIFS(I85:I96,A85:A96,"P")</f>
        <v>0</v>
      </c>
      <c r="J84" s="28"/>
    </row>
    <row r="85">
      <c r="A85" s="29" t="s">
        <v>29</v>
      </c>
      <c r="B85" s="29">
        <v>19</v>
      </c>
      <c r="C85" s="30" t="s">
        <v>881</v>
      </c>
      <c r="D85" s="29" t="s">
        <v>11</v>
      </c>
      <c r="E85" s="31" t="s">
        <v>882</v>
      </c>
      <c r="F85" s="32" t="s">
        <v>72</v>
      </c>
      <c r="G85" s="33">
        <v>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33</v>
      </c>
      <c r="B86" s="36"/>
      <c r="C86" s="37"/>
      <c r="D86" s="37"/>
      <c r="E86" s="31" t="s">
        <v>882</v>
      </c>
      <c r="F86" s="37"/>
      <c r="G86" s="37"/>
      <c r="H86" s="37"/>
      <c r="I86" s="37"/>
      <c r="J86" s="38"/>
    </row>
    <row r="87">
      <c r="A87" s="29" t="s">
        <v>35</v>
      </c>
      <c r="B87" s="36"/>
      <c r="C87" s="37"/>
      <c r="D87" s="37"/>
      <c r="E87" s="39" t="s">
        <v>883</v>
      </c>
      <c r="F87" s="37"/>
      <c r="G87" s="37"/>
      <c r="H87" s="37"/>
      <c r="I87" s="37"/>
      <c r="J87" s="38"/>
    </row>
    <row r="88">
      <c r="A88" s="29" t="s">
        <v>37</v>
      </c>
      <c r="B88" s="36"/>
      <c r="C88" s="37"/>
      <c r="D88" s="37"/>
      <c r="E88" s="40" t="s">
        <v>11</v>
      </c>
      <c r="F88" s="37"/>
      <c r="G88" s="37"/>
      <c r="H88" s="37"/>
      <c r="I88" s="37"/>
      <c r="J88" s="38"/>
    </row>
    <row r="89">
      <c r="A89" s="29" t="s">
        <v>29</v>
      </c>
      <c r="B89" s="29">
        <v>20</v>
      </c>
      <c r="C89" s="30" t="s">
        <v>884</v>
      </c>
      <c r="D89" s="29" t="s">
        <v>11</v>
      </c>
      <c r="E89" s="31" t="s">
        <v>885</v>
      </c>
      <c r="F89" s="32" t="s">
        <v>107</v>
      </c>
      <c r="G89" s="33">
        <v>10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33</v>
      </c>
      <c r="B90" s="36"/>
      <c r="C90" s="37"/>
      <c r="D90" s="37"/>
      <c r="E90" s="40" t="s">
        <v>11</v>
      </c>
      <c r="F90" s="37"/>
      <c r="G90" s="37"/>
      <c r="H90" s="37"/>
      <c r="I90" s="37"/>
      <c r="J90" s="38"/>
    </row>
    <row r="91">
      <c r="A91" s="29" t="s">
        <v>35</v>
      </c>
      <c r="B91" s="36"/>
      <c r="C91" s="37"/>
      <c r="D91" s="37"/>
      <c r="E91" s="39" t="s">
        <v>886</v>
      </c>
      <c r="F91" s="37"/>
      <c r="G91" s="37"/>
      <c r="H91" s="37"/>
      <c r="I91" s="37"/>
      <c r="J91" s="38"/>
    </row>
    <row r="92" ht="100.8">
      <c r="A92" s="29" t="s">
        <v>37</v>
      </c>
      <c r="B92" s="36"/>
      <c r="C92" s="37"/>
      <c r="D92" s="37"/>
      <c r="E92" s="31" t="s">
        <v>726</v>
      </c>
      <c r="F92" s="37"/>
      <c r="G92" s="37"/>
      <c r="H92" s="37"/>
      <c r="I92" s="37"/>
      <c r="J92" s="38"/>
    </row>
    <row r="93" ht="28.8">
      <c r="A93" s="29" t="s">
        <v>29</v>
      </c>
      <c r="B93" s="29">
        <v>21</v>
      </c>
      <c r="C93" s="30" t="s">
        <v>887</v>
      </c>
      <c r="D93" s="29" t="s">
        <v>11</v>
      </c>
      <c r="E93" s="31" t="s">
        <v>888</v>
      </c>
      <c r="F93" s="32" t="s">
        <v>107</v>
      </c>
      <c r="G93" s="33">
        <v>10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28.8">
      <c r="A94" s="29" t="s">
        <v>33</v>
      </c>
      <c r="B94" s="36"/>
      <c r="C94" s="37"/>
      <c r="D94" s="37"/>
      <c r="E94" s="31" t="s">
        <v>888</v>
      </c>
      <c r="F94" s="37"/>
      <c r="G94" s="37"/>
      <c r="H94" s="37"/>
      <c r="I94" s="37"/>
      <c r="J94" s="38"/>
    </row>
    <row r="95">
      <c r="A95" s="29" t="s">
        <v>35</v>
      </c>
      <c r="B95" s="36"/>
      <c r="C95" s="37"/>
      <c r="D95" s="37"/>
      <c r="E95" s="39" t="s">
        <v>856</v>
      </c>
      <c r="F95" s="37"/>
      <c r="G95" s="37"/>
      <c r="H95" s="37"/>
      <c r="I95" s="37"/>
      <c r="J95" s="38"/>
    </row>
    <row r="96">
      <c r="A96" s="29" t="s">
        <v>37</v>
      </c>
      <c r="B96" s="41"/>
      <c r="C96" s="42"/>
      <c r="D96" s="42"/>
      <c r="E96" s="44" t="s">
        <v>11</v>
      </c>
      <c r="F96" s="42"/>
      <c r="G96" s="42"/>
      <c r="H96" s="42"/>
      <c r="I96" s="42"/>
      <c r="J96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889</v>
      </c>
      <c r="I3" s="16">
        <f>SUMIFS(I9:I53,A9:A53,"SD")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890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889</v>
      </c>
      <c r="D5" s="13"/>
      <c r="E5" s="14" t="s">
        <v>891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SUMIFS(I10:I53,A10:A53,"P")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11</v>
      </c>
      <c r="E10" s="31" t="s">
        <v>31</v>
      </c>
      <c r="F10" s="32" t="s">
        <v>32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29.6">
      <c r="A11" s="29" t="s">
        <v>33</v>
      </c>
      <c r="B11" s="36"/>
      <c r="C11" s="37"/>
      <c r="D11" s="37"/>
      <c r="E11" s="31" t="s">
        <v>892</v>
      </c>
      <c r="F11" s="37"/>
      <c r="G11" s="37"/>
      <c r="H11" s="37"/>
      <c r="I11" s="37"/>
      <c r="J11" s="38"/>
    </row>
    <row r="12" ht="28.8">
      <c r="A12" s="29" t="s">
        <v>35</v>
      </c>
      <c r="B12" s="36"/>
      <c r="C12" s="37"/>
      <c r="D12" s="37"/>
      <c r="E12" s="39" t="s">
        <v>36</v>
      </c>
      <c r="F12" s="37"/>
      <c r="G12" s="37"/>
      <c r="H12" s="37"/>
      <c r="I12" s="37"/>
      <c r="J12" s="38"/>
    </row>
    <row r="13">
      <c r="A13" s="29" t="s">
        <v>37</v>
      </c>
      <c r="B13" s="36"/>
      <c r="C13" s="37"/>
      <c r="D13" s="37"/>
      <c r="E13" s="31" t="s">
        <v>38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39</v>
      </c>
      <c r="D14" s="29" t="s">
        <v>11</v>
      </c>
      <c r="E14" s="31" t="s">
        <v>40</v>
      </c>
      <c r="F14" s="32" t="s">
        <v>41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86.4">
      <c r="A15" s="29" t="s">
        <v>33</v>
      </c>
      <c r="B15" s="36"/>
      <c r="C15" s="37"/>
      <c r="D15" s="37"/>
      <c r="E15" s="31" t="s">
        <v>893</v>
      </c>
      <c r="F15" s="37"/>
      <c r="G15" s="37"/>
      <c r="H15" s="37"/>
      <c r="I15" s="37"/>
      <c r="J15" s="38"/>
    </row>
    <row r="16">
      <c r="A16" s="29" t="s">
        <v>35</v>
      </c>
      <c r="B16" s="36"/>
      <c r="C16" s="37"/>
      <c r="D16" s="37"/>
      <c r="E16" s="39" t="s">
        <v>43</v>
      </c>
      <c r="F16" s="37"/>
      <c r="G16" s="37"/>
      <c r="H16" s="37"/>
      <c r="I16" s="37"/>
      <c r="J16" s="38"/>
    </row>
    <row r="17">
      <c r="A17" s="29" t="s">
        <v>37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45</v>
      </c>
      <c r="D18" s="29" t="s">
        <v>11</v>
      </c>
      <c r="E18" s="31" t="s">
        <v>46</v>
      </c>
      <c r="F18" s="32" t="s">
        <v>32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2">
      <c r="A19" s="29" t="s">
        <v>33</v>
      </c>
      <c r="B19" s="36"/>
      <c r="C19" s="37"/>
      <c r="D19" s="37"/>
      <c r="E19" s="31" t="s">
        <v>894</v>
      </c>
      <c r="F19" s="37"/>
      <c r="G19" s="37"/>
      <c r="H19" s="37"/>
      <c r="I19" s="37"/>
      <c r="J19" s="38"/>
    </row>
    <row r="20">
      <c r="A20" s="29" t="s">
        <v>35</v>
      </c>
      <c r="B20" s="36"/>
      <c r="C20" s="37"/>
      <c r="D20" s="37"/>
      <c r="E20" s="39" t="s">
        <v>43</v>
      </c>
      <c r="F20" s="37"/>
      <c r="G20" s="37"/>
      <c r="H20" s="37"/>
      <c r="I20" s="37"/>
      <c r="J20" s="38"/>
    </row>
    <row r="21">
      <c r="A21" s="29" t="s">
        <v>37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48</v>
      </c>
      <c r="D22" s="29" t="s">
        <v>49</v>
      </c>
      <c r="E22" s="31" t="s">
        <v>50</v>
      </c>
      <c r="F22" s="32" t="s">
        <v>32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86.4">
      <c r="A23" s="29" t="s">
        <v>33</v>
      </c>
      <c r="B23" s="36"/>
      <c r="C23" s="37"/>
      <c r="D23" s="37"/>
      <c r="E23" s="31" t="s">
        <v>895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39" t="s">
        <v>43</v>
      </c>
      <c r="F24" s="37"/>
      <c r="G24" s="37"/>
      <c r="H24" s="37"/>
      <c r="I24" s="37"/>
      <c r="J24" s="38"/>
    </row>
    <row r="25">
      <c r="A25" s="29" t="s">
        <v>37</v>
      </c>
      <c r="B25" s="36"/>
      <c r="C25" s="37"/>
      <c r="D25" s="37"/>
      <c r="E25" s="31" t="s">
        <v>44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48</v>
      </c>
      <c r="D26" s="29" t="s">
        <v>52</v>
      </c>
      <c r="E26" s="31" t="s">
        <v>53</v>
      </c>
      <c r="F26" s="32" t="s">
        <v>41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2">
      <c r="A27" s="29" t="s">
        <v>33</v>
      </c>
      <c r="B27" s="36"/>
      <c r="C27" s="37"/>
      <c r="D27" s="37"/>
      <c r="E27" s="31" t="s">
        <v>896</v>
      </c>
      <c r="F27" s="37"/>
      <c r="G27" s="37"/>
      <c r="H27" s="37"/>
      <c r="I27" s="37"/>
      <c r="J27" s="38"/>
    </row>
    <row r="28">
      <c r="A28" s="29" t="s">
        <v>35</v>
      </c>
      <c r="B28" s="36"/>
      <c r="C28" s="37"/>
      <c r="D28" s="37"/>
      <c r="E28" s="39" t="s">
        <v>43</v>
      </c>
      <c r="F28" s="37"/>
      <c r="G28" s="37"/>
      <c r="H28" s="37"/>
      <c r="I28" s="37"/>
      <c r="J28" s="38"/>
    </row>
    <row r="29">
      <c r="A29" s="29" t="s">
        <v>37</v>
      </c>
      <c r="B29" s="36"/>
      <c r="C29" s="37"/>
      <c r="D29" s="37"/>
      <c r="E29" s="31" t="s">
        <v>44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48</v>
      </c>
      <c r="D30" s="29" t="s">
        <v>55</v>
      </c>
      <c r="E30" s="31" t="s">
        <v>50</v>
      </c>
      <c r="F30" s="32" t="s">
        <v>41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86.4">
      <c r="A31" s="29" t="s">
        <v>33</v>
      </c>
      <c r="B31" s="36"/>
      <c r="C31" s="37"/>
      <c r="D31" s="37"/>
      <c r="E31" s="31" t="s">
        <v>897</v>
      </c>
      <c r="F31" s="37"/>
      <c r="G31" s="37"/>
      <c r="H31" s="37"/>
      <c r="I31" s="37"/>
      <c r="J31" s="38"/>
    </row>
    <row r="32">
      <c r="A32" s="29" t="s">
        <v>35</v>
      </c>
      <c r="B32" s="36"/>
      <c r="C32" s="37"/>
      <c r="D32" s="37"/>
      <c r="E32" s="39" t="s">
        <v>43</v>
      </c>
      <c r="F32" s="37"/>
      <c r="G32" s="37"/>
      <c r="H32" s="37"/>
      <c r="I32" s="37"/>
      <c r="J32" s="38"/>
    </row>
    <row r="33">
      <c r="A33" s="29" t="s">
        <v>37</v>
      </c>
      <c r="B33" s="36"/>
      <c r="C33" s="37"/>
      <c r="D33" s="37"/>
      <c r="E33" s="31" t="s">
        <v>44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57</v>
      </c>
      <c r="D34" s="29" t="s">
        <v>11</v>
      </c>
      <c r="E34" s="31" t="s">
        <v>58</v>
      </c>
      <c r="F34" s="32" t="s">
        <v>32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115.2">
      <c r="A35" s="29" t="s">
        <v>33</v>
      </c>
      <c r="B35" s="36"/>
      <c r="C35" s="37"/>
      <c r="D35" s="37"/>
      <c r="E35" s="31" t="s">
        <v>898</v>
      </c>
      <c r="F35" s="37"/>
      <c r="G35" s="37"/>
      <c r="H35" s="37"/>
      <c r="I35" s="37"/>
      <c r="J35" s="38"/>
    </row>
    <row r="36">
      <c r="A36" s="29" t="s">
        <v>35</v>
      </c>
      <c r="B36" s="36"/>
      <c r="C36" s="37"/>
      <c r="D36" s="37"/>
      <c r="E36" s="39" t="s">
        <v>43</v>
      </c>
      <c r="F36" s="37"/>
      <c r="G36" s="37"/>
      <c r="H36" s="37"/>
      <c r="I36" s="37"/>
      <c r="J36" s="38"/>
    </row>
    <row r="37">
      <c r="A37" s="29" t="s">
        <v>37</v>
      </c>
      <c r="B37" s="36"/>
      <c r="C37" s="37"/>
      <c r="D37" s="37"/>
      <c r="E37" s="31" t="s">
        <v>44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60</v>
      </c>
      <c r="D38" s="29" t="s">
        <v>11</v>
      </c>
      <c r="E38" s="31" t="s">
        <v>61</v>
      </c>
      <c r="F38" s="32" t="s">
        <v>32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158.4">
      <c r="A39" s="29" t="s">
        <v>33</v>
      </c>
      <c r="B39" s="36"/>
      <c r="C39" s="37"/>
      <c r="D39" s="37"/>
      <c r="E39" s="31" t="s">
        <v>899</v>
      </c>
      <c r="F39" s="37"/>
      <c r="G39" s="37"/>
      <c r="H39" s="37"/>
      <c r="I39" s="37"/>
      <c r="J39" s="38"/>
    </row>
    <row r="40">
      <c r="A40" s="29" t="s">
        <v>35</v>
      </c>
      <c r="B40" s="36"/>
      <c r="C40" s="37"/>
      <c r="D40" s="37"/>
      <c r="E40" s="39" t="s">
        <v>43</v>
      </c>
      <c r="F40" s="37"/>
      <c r="G40" s="37"/>
      <c r="H40" s="37"/>
      <c r="I40" s="37"/>
      <c r="J40" s="38"/>
    </row>
    <row r="41">
      <c r="A41" s="29" t="s">
        <v>37</v>
      </c>
      <c r="B41" s="36"/>
      <c r="C41" s="37"/>
      <c r="D41" s="37"/>
      <c r="E41" s="40" t="s">
        <v>11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63</v>
      </c>
      <c r="D42" s="29" t="s">
        <v>11</v>
      </c>
      <c r="E42" s="31" t="s">
        <v>64</v>
      </c>
      <c r="F42" s="32" t="s">
        <v>41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86.4">
      <c r="A43" s="29" t="s">
        <v>33</v>
      </c>
      <c r="B43" s="36"/>
      <c r="C43" s="37"/>
      <c r="D43" s="37"/>
      <c r="E43" s="31" t="s">
        <v>900</v>
      </c>
      <c r="F43" s="37"/>
      <c r="G43" s="37"/>
      <c r="H43" s="37"/>
      <c r="I43" s="37"/>
      <c r="J43" s="38"/>
    </row>
    <row r="44">
      <c r="A44" s="29" t="s">
        <v>35</v>
      </c>
      <c r="B44" s="36"/>
      <c r="C44" s="37"/>
      <c r="D44" s="37"/>
      <c r="E44" s="39" t="s">
        <v>43</v>
      </c>
      <c r="F44" s="37"/>
      <c r="G44" s="37"/>
      <c r="H44" s="37"/>
      <c r="I44" s="37"/>
      <c r="J44" s="38"/>
    </row>
    <row r="45" ht="72">
      <c r="A45" s="29" t="s">
        <v>37</v>
      </c>
      <c r="B45" s="36"/>
      <c r="C45" s="37"/>
      <c r="D45" s="37"/>
      <c r="E45" s="31" t="s">
        <v>66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70</v>
      </c>
      <c r="D46" s="29" t="s">
        <v>11</v>
      </c>
      <c r="E46" s="31" t="s">
        <v>901</v>
      </c>
      <c r="F46" s="32" t="s">
        <v>72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3.2">
      <c r="A47" s="29" t="s">
        <v>33</v>
      </c>
      <c r="B47" s="36"/>
      <c r="C47" s="37"/>
      <c r="D47" s="37"/>
      <c r="E47" s="31" t="s">
        <v>902</v>
      </c>
      <c r="F47" s="37"/>
      <c r="G47" s="37"/>
      <c r="H47" s="37"/>
      <c r="I47" s="37"/>
      <c r="J47" s="38"/>
    </row>
    <row r="48">
      <c r="A48" s="29" t="s">
        <v>35</v>
      </c>
      <c r="B48" s="36"/>
      <c r="C48" s="37"/>
      <c r="D48" s="37"/>
      <c r="E48" s="39" t="s">
        <v>43</v>
      </c>
      <c r="F48" s="37"/>
      <c r="G48" s="37"/>
      <c r="H48" s="37"/>
      <c r="I48" s="37"/>
      <c r="J48" s="38"/>
    </row>
    <row r="49" ht="100.8">
      <c r="A49" s="29" t="s">
        <v>37</v>
      </c>
      <c r="B49" s="36"/>
      <c r="C49" s="37"/>
      <c r="D49" s="37"/>
      <c r="E49" s="31" t="s">
        <v>75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76</v>
      </c>
      <c r="D50" s="29" t="s">
        <v>11</v>
      </c>
      <c r="E50" s="31" t="s">
        <v>77</v>
      </c>
      <c r="F50" s="32" t="s">
        <v>32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01.6">
      <c r="A51" s="29" t="s">
        <v>33</v>
      </c>
      <c r="B51" s="36"/>
      <c r="C51" s="37"/>
      <c r="D51" s="37"/>
      <c r="E51" s="31" t="s">
        <v>903</v>
      </c>
      <c r="F51" s="37"/>
      <c r="G51" s="37"/>
      <c r="H51" s="37"/>
      <c r="I51" s="37"/>
      <c r="J51" s="38"/>
    </row>
    <row r="52">
      <c r="A52" s="29" t="s">
        <v>35</v>
      </c>
      <c r="B52" s="36"/>
      <c r="C52" s="37"/>
      <c r="D52" s="37"/>
      <c r="E52" s="39" t="s">
        <v>43</v>
      </c>
      <c r="F52" s="37"/>
      <c r="G52" s="37"/>
      <c r="H52" s="37"/>
      <c r="I52" s="37"/>
      <c r="J52" s="38"/>
    </row>
    <row r="53" ht="28.8">
      <c r="A53" s="29" t="s">
        <v>37</v>
      </c>
      <c r="B53" s="41"/>
      <c r="C53" s="42"/>
      <c r="D53" s="42"/>
      <c r="E53" s="31" t="s">
        <v>79</v>
      </c>
      <c r="F53" s="42"/>
      <c r="G53" s="42"/>
      <c r="H53" s="42"/>
      <c r="I53" s="42"/>
      <c r="J53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904</v>
      </c>
      <c r="I3" s="16">
        <f>SUMIFS(I9:I157,A9:A157,"SD")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890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904</v>
      </c>
      <c r="D5" s="13"/>
      <c r="E5" s="14" t="s">
        <v>905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 ht="28.8">
      <c r="A10" s="29" t="s">
        <v>29</v>
      </c>
      <c r="B10" s="29">
        <v>1</v>
      </c>
      <c r="C10" s="30" t="s">
        <v>93</v>
      </c>
      <c r="D10" s="29" t="s">
        <v>11</v>
      </c>
      <c r="E10" s="31" t="s">
        <v>94</v>
      </c>
      <c r="F10" s="32" t="s">
        <v>84</v>
      </c>
      <c r="G10" s="33">
        <v>455.44499999999999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95</v>
      </c>
      <c r="F11" s="37"/>
      <c r="G11" s="37"/>
      <c r="H11" s="37"/>
      <c r="I11" s="37"/>
      <c r="J11" s="38"/>
    </row>
    <row r="12" ht="43.2">
      <c r="A12" s="29" t="s">
        <v>35</v>
      </c>
      <c r="B12" s="36"/>
      <c r="C12" s="37"/>
      <c r="D12" s="37"/>
      <c r="E12" s="39" t="s">
        <v>906</v>
      </c>
      <c r="F12" s="37"/>
      <c r="G12" s="37"/>
      <c r="H12" s="37"/>
      <c r="I12" s="37"/>
      <c r="J12" s="38"/>
    </row>
    <row r="13" ht="158.4">
      <c r="A13" s="29" t="s">
        <v>37</v>
      </c>
      <c r="B13" s="36"/>
      <c r="C13" s="37"/>
      <c r="D13" s="37"/>
      <c r="E13" s="31" t="s">
        <v>87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97</v>
      </c>
      <c r="D14" s="26"/>
      <c r="E14" s="23" t="s">
        <v>98</v>
      </c>
      <c r="F14" s="26"/>
      <c r="G14" s="26"/>
      <c r="H14" s="26"/>
      <c r="I14" s="27">
        <f>SUMIFS(I15:I34,A15:A34,"P")</f>
        <v>0</v>
      </c>
      <c r="J14" s="28"/>
    </row>
    <row r="15">
      <c r="A15" s="29" t="s">
        <v>29</v>
      </c>
      <c r="B15" s="29">
        <v>2</v>
      </c>
      <c r="C15" s="30" t="s">
        <v>105</v>
      </c>
      <c r="D15" s="29" t="s">
        <v>11</v>
      </c>
      <c r="E15" s="31" t="s">
        <v>106</v>
      </c>
      <c r="F15" s="32" t="s">
        <v>107</v>
      </c>
      <c r="G15" s="33">
        <v>124.25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72">
      <c r="A16" s="29" t="s">
        <v>33</v>
      </c>
      <c r="B16" s="36"/>
      <c r="C16" s="37"/>
      <c r="D16" s="37"/>
      <c r="E16" s="31" t="s">
        <v>907</v>
      </c>
      <c r="F16" s="37"/>
      <c r="G16" s="37"/>
      <c r="H16" s="37"/>
      <c r="I16" s="37"/>
      <c r="J16" s="38"/>
    </row>
    <row r="17">
      <c r="A17" s="29" t="s">
        <v>35</v>
      </c>
      <c r="B17" s="36"/>
      <c r="C17" s="37"/>
      <c r="D17" s="37"/>
      <c r="E17" s="39" t="s">
        <v>908</v>
      </c>
      <c r="F17" s="37"/>
      <c r="G17" s="37"/>
      <c r="H17" s="37"/>
      <c r="I17" s="37"/>
      <c r="J17" s="38"/>
    </row>
    <row r="18" ht="72">
      <c r="A18" s="29" t="s">
        <v>37</v>
      </c>
      <c r="B18" s="36"/>
      <c r="C18" s="37"/>
      <c r="D18" s="37"/>
      <c r="E18" s="31" t="s">
        <v>104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909</v>
      </c>
      <c r="D19" s="29" t="s">
        <v>11</v>
      </c>
      <c r="E19" s="31" t="s">
        <v>910</v>
      </c>
      <c r="F19" s="32" t="s">
        <v>107</v>
      </c>
      <c r="G19" s="33">
        <v>872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57.6">
      <c r="A20" s="29" t="s">
        <v>33</v>
      </c>
      <c r="B20" s="36"/>
      <c r="C20" s="37"/>
      <c r="D20" s="37"/>
      <c r="E20" s="31" t="s">
        <v>911</v>
      </c>
      <c r="F20" s="37"/>
      <c r="G20" s="37"/>
      <c r="H20" s="37"/>
      <c r="I20" s="37"/>
      <c r="J20" s="38"/>
    </row>
    <row r="21">
      <c r="A21" s="29" t="s">
        <v>35</v>
      </c>
      <c r="B21" s="36"/>
      <c r="C21" s="37"/>
      <c r="D21" s="37"/>
      <c r="E21" s="39" t="s">
        <v>912</v>
      </c>
      <c r="F21" s="37"/>
      <c r="G21" s="37"/>
      <c r="H21" s="37"/>
      <c r="I21" s="37"/>
      <c r="J21" s="38"/>
    </row>
    <row r="22" ht="72">
      <c r="A22" s="29" t="s">
        <v>37</v>
      </c>
      <c r="B22" s="36"/>
      <c r="C22" s="37"/>
      <c r="D22" s="37"/>
      <c r="E22" s="31" t="s">
        <v>104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110</v>
      </c>
      <c r="D23" s="29" t="s">
        <v>11</v>
      </c>
      <c r="E23" s="31" t="s">
        <v>111</v>
      </c>
      <c r="F23" s="32" t="s">
        <v>101</v>
      </c>
      <c r="G23" s="33">
        <v>1789.3800000000001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2">
      <c r="A24" s="29" t="s">
        <v>33</v>
      </c>
      <c r="B24" s="36"/>
      <c r="C24" s="37"/>
      <c r="D24" s="37"/>
      <c r="E24" s="31" t="s">
        <v>913</v>
      </c>
      <c r="F24" s="37"/>
      <c r="G24" s="37"/>
      <c r="H24" s="37"/>
      <c r="I24" s="37"/>
      <c r="J24" s="38"/>
    </row>
    <row r="25">
      <c r="A25" s="29" t="s">
        <v>35</v>
      </c>
      <c r="B25" s="36"/>
      <c r="C25" s="37"/>
      <c r="D25" s="37"/>
      <c r="E25" s="39" t="s">
        <v>914</v>
      </c>
      <c r="F25" s="37"/>
      <c r="G25" s="37"/>
      <c r="H25" s="37"/>
      <c r="I25" s="37"/>
      <c r="J25" s="38"/>
    </row>
    <row r="26" ht="72">
      <c r="A26" s="29" t="s">
        <v>37</v>
      </c>
      <c r="B26" s="36"/>
      <c r="C26" s="37"/>
      <c r="D26" s="37"/>
      <c r="E26" s="31" t="s">
        <v>104</v>
      </c>
      <c r="F26" s="37"/>
      <c r="G26" s="37"/>
      <c r="H26" s="37"/>
      <c r="I26" s="37"/>
      <c r="J26" s="38"/>
    </row>
    <row r="27" ht="28.8">
      <c r="A27" s="29" t="s">
        <v>29</v>
      </c>
      <c r="B27" s="29">
        <v>5</v>
      </c>
      <c r="C27" s="30" t="s">
        <v>114</v>
      </c>
      <c r="D27" s="29" t="s">
        <v>11</v>
      </c>
      <c r="E27" s="31" t="s">
        <v>115</v>
      </c>
      <c r="F27" s="32" t="s">
        <v>101</v>
      </c>
      <c r="G27" s="33">
        <v>59.646000000000001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86.4">
      <c r="A28" s="29" t="s">
        <v>33</v>
      </c>
      <c r="B28" s="36"/>
      <c r="C28" s="37"/>
      <c r="D28" s="37"/>
      <c r="E28" s="31" t="s">
        <v>116</v>
      </c>
      <c r="F28" s="37"/>
      <c r="G28" s="37"/>
      <c r="H28" s="37"/>
      <c r="I28" s="37"/>
      <c r="J28" s="38"/>
    </row>
    <row r="29">
      <c r="A29" s="29" t="s">
        <v>35</v>
      </c>
      <c r="B29" s="36"/>
      <c r="C29" s="37"/>
      <c r="D29" s="37"/>
      <c r="E29" s="39" t="s">
        <v>915</v>
      </c>
      <c r="F29" s="37"/>
      <c r="G29" s="37"/>
      <c r="H29" s="37"/>
      <c r="I29" s="37"/>
      <c r="J29" s="38"/>
    </row>
    <row r="30" ht="72">
      <c r="A30" s="29" t="s">
        <v>37</v>
      </c>
      <c r="B30" s="36"/>
      <c r="C30" s="37"/>
      <c r="D30" s="37"/>
      <c r="E30" s="31" t="s">
        <v>104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142</v>
      </c>
      <c r="D31" s="29" t="s">
        <v>11</v>
      </c>
      <c r="E31" s="31" t="s">
        <v>143</v>
      </c>
      <c r="F31" s="32" t="s">
        <v>72</v>
      </c>
      <c r="G31" s="33">
        <v>101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3.2">
      <c r="A32" s="29" t="s">
        <v>33</v>
      </c>
      <c r="B32" s="36"/>
      <c r="C32" s="37"/>
      <c r="D32" s="37"/>
      <c r="E32" s="31" t="s">
        <v>916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39" t="s">
        <v>917</v>
      </c>
      <c r="F33" s="37"/>
      <c r="G33" s="37"/>
      <c r="H33" s="37"/>
      <c r="I33" s="37"/>
      <c r="J33" s="38"/>
    </row>
    <row r="34" ht="86.4">
      <c r="A34" s="29" t="s">
        <v>37</v>
      </c>
      <c r="B34" s="36"/>
      <c r="C34" s="37"/>
      <c r="D34" s="37"/>
      <c r="E34" s="31" t="s">
        <v>137</v>
      </c>
      <c r="F34" s="37"/>
      <c r="G34" s="37"/>
      <c r="H34" s="37"/>
      <c r="I34" s="37"/>
      <c r="J34" s="38"/>
    </row>
    <row r="35">
      <c r="A35" s="23" t="s">
        <v>26</v>
      </c>
      <c r="B35" s="24"/>
      <c r="C35" s="25" t="s">
        <v>226</v>
      </c>
      <c r="D35" s="26"/>
      <c r="E35" s="23" t="s">
        <v>227</v>
      </c>
      <c r="F35" s="26"/>
      <c r="G35" s="26"/>
      <c r="H35" s="26"/>
      <c r="I35" s="27">
        <f>SUMIFS(I36:I71,A36:A71,"P")</f>
        <v>0</v>
      </c>
      <c r="J35" s="28"/>
    </row>
    <row r="36">
      <c r="A36" s="29" t="s">
        <v>29</v>
      </c>
      <c r="B36" s="29">
        <v>7</v>
      </c>
      <c r="C36" s="30" t="s">
        <v>918</v>
      </c>
      <c r="D36" s="29" t="s">
        <v>11</v>
      </c>
      <c r="E36" s="31" t="s">
        <v>919</v>
      </c>
      <c r="F36" s="32" t="s">
        <v>192</v>
      </c>
      <c r="G36" s="33">
        <v>9941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33</v>
      </c>
      <c r="B37" s="36"/>
      <c r="C37" s="37"/>
      <c r="D37" s="37"/>
      <c r="E37" s="31" t="s">
        <v>920</v>
      </c>
      <c r="F37" s="37"/>
      <c r="G37" s="37"/>
      <c r="H37" s="37"/>
      <c r="I37" s="37"/>
      <c r="J37" s="38"/>
    </row>
    <row r="38">
      <c r="A38" s="29" t="s">
        <v>35</v>
      </c>
      <c r="B38" s="36"/>
      <c r="C38" s="37"/>
      <c r="D38" s="37"/>
      <c r="E38" s="39" t="s">
        <v>921</v>
      </c>
      <c r="F38" s="37"/>
      <c r="G38" s="37"/>
      <c r="H38" s="37"/>
      <c r="I38" s="37"/>
      <c r="J38" s="38"/>
    </row>
    <row r="39" ht="72">
      <c r="A39" s="29" t="s">
        <v>37</v>
      </c>
      <c r="B39" s="36"/>
      <c r="C39" s="37"/>
      <c r="D39" s="37"/>
      <c r="E39" s="31" t="s">
        <v>259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260</v>
      </c>
      <c r="D40" s="29" t="s">
        <v>97</v>
      </c>
      <c r="E40" s="31" t="s">
        <v>261</v>
      </c>
      <c r="F40" s="32" t="s">
        <v>192</v>
      </c>
      <c r="G40" s="33">
        <v>9941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33</v>
      </c>
      <c r="B41" s="36"/>
      <c r="C41" s="37"/>
      <c r="D41" s="37"/>
      <c r="E41" s="31" t="s">
        <v>435</v>
      </c>
      <c r="F41" s="37"/>
      <c r="G41" s="37"/>
      <c r="H41" s="37"/>
      <c r="I41" s="37"/>
      <c r="J41" s="38"/>
    </row>
    <row r="42">
      <c r="A42" s="29" t="s">
        <v>35</v>
      </c>
      <c r="B42" s="36"/>
      <c r="C42" s="37"/>
      <c r="D42" s="37"/>
      <c r="E42" s="39" t="s">
        <v>921</v>
      </c>
      <c r="F42" s="37"/>
      <c r="G42" s="37"/>
      <c r="H42" s="37"/>
      <c r="I42" s="37"/>
      <c r="J42" s="38"/>
    </row>
    <row r="43" ht="72">
      <c r="A43" s="29" t="s">
        <v>37</v>
      </c>
      <c r="B43" s="36"/>
      <c r="C43" s="37"/>
      <c r="D43" s="37"/>
      <c r="E43" s="31" t="s">
        <v>259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260</v>
      </c>
      <c r="D44" s="29" t="s">
        <v>159</v>
      </c>
      <c r="E44" s="31" t="s">
        <v>261</v>
      </c>
      <c r="F44" s="32" t="s">
        <v>192</v>
      </c>
      <c r="G44" s="33">
        <v>9941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33</v>
      </c>
      <c r="B45" s="36"/>
      <c r="C45" s="37"/>
      <c r="D45" s="37"/>
      <c r="E45" s="31" t="s">
        <v>922</v>
      </c>
      <c r="F45" s="37"/>
      <c r="G45" s="37"/>
      <c r="H45" s="37"/>
      <c r="I45" s="37"/>
      <c r="J45" s="38"/>
    </row>
    <row r="46">
      <c r="A46" s="29" t="s">
        <v>35</v>
      </c>
      <c r="B46" s="36"/>
      <c r="C46" s="37"/>
      <c r="D46" s="37"/>
      <c r="E46" s="39" t="s">
        <v>921</v>
      </c>
      <c r="F46" s="37"/>
      <c r="G46" s="37"/>
      <c r="H46" s="37"/>
      <c r="I46" s="37"/>
      <c r="J46" s="38"/>
    </row>
    <row r="47" ht="72">
      <c r="A47" s="29" t="s">
        <v>37</v>
      </c>
      <c r="B47" s="36"/>
      <c r="C47" s="37"/>
      <c r="D47" s="37"/>
      <c r="E47" s="31" t="s">
        <v>259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923</v>
      </c>
      <c r="D48" s="29" t="s">
        <v>11</v>
      </c>
      <c r="E48" s="31" t="s">
        <v>924</v>
      </c>
      <c r="F48" s="32" t="s">
        <v>192</v>
      </c>
      <c r="G48" s="33">
        <v>9941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33</v>
      </c>
      <c r="B49" s="36"/>
      <c r="C49" s="37"/>
      <c r="D49" s="37"/>
      <c r="E49" s="31" t="s">
        <v>436</v>
      </c>
      <c r="F49" s="37"/>
      <c r="G49" s="37"/>
      <c r="H49" s="37"/>
      <c r="I49" s="37"/>
      <c r="J49" s="38"/>
    </row>
    <row r="50">
      <c r="A50" s="29" t="s">
        <v>35</v>
      </c>
      <c r="B50" s="36"/>
      <c r="C50" s="37"/>
      <c r="D50" s="37"/>
      <c r="E50" s="39" t="s">
        <v>921</v>
      </c>
      <c r="F50" s="37"/>
      <c r="G50" s="37"/>
      <c r="H50" s="37"/>
      <c r="I50" s="37"/>
      <c r="J50" s="38"/>
    </row>
    <row r="51" ht="72">
      <c r="A51" s="29" t="s">
        <v>37</v>
      </c>
      <c r="B51" s="36"/>
      <c r="C51" s="37"/>
      <c r="D51" s="37"/>
      <c r="E51" s="31" t="s">
        <v>259</v>
      </c>
      <c r="F51" s="37"/>
      <c r="G51" s="37"/>
      <c r="H51" s="37"/>
      <c r="I51" s="37"/>
      <c r="J51" s="38"/>
    </row>
    <row r="52" ht="28.8">
      <c r="A52" s="29" t="s">
        <v>29</v>
      </c>
      <c r="B52" s="29">
        <v>11</v>
      </c>
      <c r="C52" s="30" t="s">
        <v>270</v>
      </c>
      <c r="D52" s="29" t="s">
        <v>11</v>
      </c>
      <c r="E52" s="31" t="s">
        <v>271</v>
      </c>
      <c r="F52" s="32" t="s">
        <v>192</v>
      </c>
      <c r="G52" s="33">
        <v>9941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33</v>
      </c>
      <c r="B53" s="36"/>
      <c r="C53" s="37"/>
      <c r="D53" s="37"/>
      <c r="E53" s="31" t="s">
        <v>437</v>
      </c>
      <c r="F53" s="37"/>
      <c r="G53" s="37"/>
      <c r="H53" s="37"/>
      <c r="I53" s="37"/>
      <c r="J53" s="38"/>
    </row>
    <row r="54">
      <c r="A54" s="29" t="s">
        <v>35</v>
      </c>
      <c r="B54" s="36"/>
      <c r="C54" s="37"/>
      <c r="D54" s="37"/>
      <c r="E54" s="39" t="s">
        <v>921</v>
      </c>
      <c r="F54" s="37"/>
      <c r="G54" s="37"/>
      <c r="H54" s="37"/>
      <c r="I54" s="37"/>
      <c r="J54" s="38"/>
    </row>
    <row r="55" ht="158.4">
      <c r="A55" s="29" t="s">
        <v>37</v>
      </c>
      <c r="B55" s="36"/>
      <c r="C55" s="37"/>
      <c r="D55" s="37"/>
      <c r="E55" s="31" t="s">
        <v>273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278</v>
      </c>
      <c r="D56" s="29" t="s">
        <v>11</v>
      </c>
      <c r="E56" s="31" t="s">
        <v>279</v>
      </c>
      <c r="F56" s="32" t="s">
        <v>192</v>
      </c>
      <c r="G56" s="33">
        <v>9941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33</v>
      </c>
      <c r="B57" s="36"/>
      <c r="C57" s="37"/>
      <c r="D57" s="37"/>
      <c r="E57" s="31" t="s">
        <v>925</v>
      </c>
      <c r="F57" s="37"/>
      <c r="G57" s="37"/>
      <c r="H57" s="37"/>
      <c r="I57" s="37"/>
      <c r="J57" s="38"/>
    </row>
    <row r="58">
      <c r="A58" s="29" t="s">
        <v>35</v>
      </c>
      <c r="B58" s="36"/>
      <c r="C58" s="37"/>
      <c r="D58" s="37"/>
      <c r="E58" s="39" t="s">
        <v>921</v>
      </c>
      <c r="F58" s="37"/>
      <c r="G58" s="37"/>
      <c r="H58" s="37"/>
      <c r="I58" s="37"/>
      <c r="J58" s="38"/>
    </row>
    <row r="59" ht="158.4">
      <c r="A59" s="29" t="s">
        <v>37</v>
      </c>
      <c r="B59" s="36"/>
      <c r="C59" s="37"/>
      <c r="D59" s="37"/>
      <c r="E59" s="31" t="s">
        <v>273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286</v>
      </c>
      <c r="D60" s="29" t="s">
        <v>11</v>
      </c>
      <c r="E60" s="31" t="s">
        <v>287</v>
      </c>
      <c r="F60" s="32" t="s">
        <v>192</v>
      </c>
      <c r="G60" s="33">
        <v>9941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33</v>
      </c>
      <c r="B61" s="36"/>
      <c r="C61" s="37"/>
      <c r="D61" s="37"/>
      <c r="E61" s="31" t="s">
        <v>926</v>
      </c>
      <c r="F61" s="37"/>
      <c r="G61" s="37"/>
      <c r="H61" s="37"/>
      <c r="I61" s="37"/>
      <c r="J61" s="38"/>
    </row>
    <row r="62">
      <c r="A62" s="29" t="s">
        <v>35</v>
      </c>
      <c r="B62" s="36"/>
      <c r="C62" s="37"/>
      <c r="D62" s="37"/>
      <c r="E62" s="39" t="s">
        <v>921</v>
      </c>
      <c r="F62" s="37"/>
      <c r="G62" s="37"/>
      <c r="H62" s="37"/>
      <c r="I62" s="37"/>
      <c r="J62" s="38"/>
    </row>
    <row r="63" ht="158.4">
      <c r="A63" s="29" t="s">
        <v>37</v>
      </c>
      <c r="B63" s="36"/>
      <c r="C63" s="37"/>
      <c r="D63" s="37"/>
      <c r="E63" s="31" t="s">
        <v>273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294</v>
      </c>
      <c r="D64" s="29" t="s">
        <v>11</v>
      </c>
      <c r="E64" s="31" t="s">
        <v>295</v>
      </c>
      <c r="F64" s="32" t="s">
        <v>101</v>
      </c>
      <c r="G64" s="33">
        <v>59.646000000000001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43.2">
      <c r="A65" s="29" t="s">
        <v>33</v>
      </c>
      <c r="B65" s="36"/>
      <c r="C65" s="37"/>
      <c r="D65" s="37"/>
      <c r="E65" s="31" t="s">
        <v>296</v>
      </c>
      <c r="F65" s="37"/>
      <c r="G65" s="37"/>
      <c r="H65" s="37"/>
      <c r="I65" s="37"/>
      <c r="J65" s="38"/>
    </row>
    <row r="66">
      <c r="A66" s="29" t="s">
        <v>35</v>
      </c>
      <c r="B66" s="36"/>
      <c r="C66" s="37"/>
      <c r="D66" s="37"/>
      <c r="E66" s="39" t="s">
        <v>915</v>
      </c>
      <c r="F66" s="37"/>
      <c r="G66" s="37"/>
      <c r="H66" s="37"/>
      <c r="I66" s="37"/>
      <c r="J66" s="38"/>
    </row>
    <row r="67" ht="244.8">
      <c r="A67" s="29" t="s">
        <v>37</v>
      </c>
      <c r="B67" s="36"/>
      <c r="C67" s="37"/>
      <c r="D67" s="37"/>
      <c r="E67" s="31" t="s">
        <v>297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298</v>
      </c>
      <c r="D68" s="29" t="s">
        <v>11</v>
      </c>
      <c r="E68" s="31" t="s">
        <v>299</v>
      </c>
      <c r="F68" s="32" t="s">
        <v>107</v>
      </c>
      <c r="G68" s="33">
        <v>488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43.2">
      <c r="A69" s="29" t="s">
        <v>33</v>
      </c>
      <c r="B69" s="36"/>
      <c r="C69" s="37"/>
      <c r="D69" s="37"/>
      <c r="E69" s="31" t="s">
        <v>927</v>
      </c>
      <c r="F69" s="37"/>
      <c r="G69" s="37"/>
      <c r="H69" s="37"/>
      <c r="I69" s="37"/>
      <c r="J69" s="38"/>
    </row>
    <row r="70">
      <c r="A70" s="29" t="s">
        <v>35</v>
      </c>
      <c r="B70" s="36"/>
      <c r="C70" s="37"/>
      <c r="D70" s="37"/>
      <c r="E70" s="39" t="s">
        <v>928</v>
      </c>
      <c r="F70" s="37"/>
      <c r="G70" s="37"/>
      <c r="H70" s="37"/>
      <c r="I70" s="37"/>
      <c r="J70" s="38"/>
    </row>
    <row r="71" ht="57.6">
      <c r="A71" s="29" t="s">
        <v>37</v>
      </c>
      <c r="B71" s="36"/>
      <c r="C71" s="37"/>
      <c r="D71" s="37"/>
      <c r="E71" s="31" t="s">
        <v>302</v>
      </c>
      <c r="F71" s="37"/>
      <c r="G71" s="37"/>
      <c r="H71" s="37"/>
      <c r="I71" s="37"/>
      <c r="J71" s="38"/>
    </row>
    <row r="72">
      <c r="A72" s="23" t="s">
        <v>26</v>
      </c>
      <c r="B72" s="24"/>
      <c r="C72" s="25" t="s">
        <v>303</v>
      </c>
      <c r="D72" s="26"/>
      <c r="E72" s="23" t="s">
        <v>304</v>
      </c>
      <c r="F72" s="26"/>
      <c r="G72" s="26"/>
      <c r="H72" s="26"/>
      <c r="I72" s="27">
        <f>SUMIFS(I73:I84,A73:A84,"P")</f>
        <v>0</v>
      </c>
      <c r="J72" s="28"/>
    </row>
    <row r="73">
      <c r="A73" s="29" t="s">
        <v>29</v>
      </c>
      <c r="B73" s="29">
        <v>16</v>
      </c>
      <c r="C73" s="30" t="s">
        <v>318</v>
      </c>
      <c r="D73" s="29" t="s">
        <v>11</v>
      </c>
      <c r="E73" s="31" t="s">
        <v>319</v>
      </c>
      <c r="F73" s="32" t="s">
        <v>72</v>
      </c>
      <c r="G73" s="33">
        <v>31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33</v>
      </c>
      <c r="B74" s="36"/>
      <c r="C74" s="37"/>
      <c r="D74" s="37"/>
      <c r="E74" s="40" t="s">
        <v>11</v>
      </c>
      <c r="F74" s="37"/>
      <c r="G74" s="37"/>
      <c r="H74" s="37"/>
      <c r="I74" s="37"/>
      <c r="J74" s="38"/>
    </row>
    <row r="75">
      <c r="A75" s="29" t="s">
        <v>35</v>
      </c>
      <c r="B75" s="36"/>
      <c r="C75" s="37"/>
      <c r="D75" s="37"/>
      <c r="E75" s="39" t="s">
        <v>454</v>
      </c>
      <c r="F75" s="37"/>
      <c r="G75" s="37"/>
      <c r="H75" s="37"/>
      <c r="I75" s="37"/>
      <c r="J75" s="38"/>
    </row>
    <row r="76" ht="43.2">
      <c r="A76" s="29" t="s">
        <v>37</v>
      </c>
      <c r="B76" s="36"/>
      <c r="C76" s="37"/>
      <c r="D76" s="37"/>
      <c r="E76" s="31" t="s">
        <v>321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322</v>
      </c>
      <c r="D77" s="29" t="s">
        <v>11</v>
      </c>
      <c r="E77" s="31" t="s">
        <v>323</v>
      </c>
      <c r="F77" s="32" t="s">
        <v>72</v>
      </c>
      <c r="G77" s="33">
        <v>34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33</v>
      </c>
      <c r="B78" s="36"/>
      <c r="C78" s="37"/>
      <c r="D78" s="37"/>
      <c r="E78" s="31" t="s">
        <v>929</v>
      </c>
      <c r="F78" s="37"/>
      <c r="G78" s="37"/>
      <c r="H78" s="37"/>
      <c r="I78" s="37"/>
      <c r="J78" s="38"/>
    </row>
    <row r="79">
      <c r="A79" s="29" t="s">
        <v>35</v>
      </c>
      <c r="B79" s="36"/>
      <c r="C79" s="37"/>
      <c r="D79" s="37"/>
      <c r="E79" s="39" t="s">
        <v>930</v>
      </c>
      <c r="F79" s="37"/>
      <c r="G79" s="37"/>
      <c r="H79" s="37"/>
      <c r="I79" s="37"/>
      <c r="J79" s="38"/>
    </row>
    <row r="80" ht="43.2">
      <c r="A80" s="29" t="s">
        <v>37</v>
      </c>
      <c r="B80" s="36"/>
      <c r="C80" s="37"/>
      <c r="D80" s="37"/>
      <c r="E80" s="31" t="s">
        <v>321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325</v>
      </c>
      <c r="D81" s="29" t="s">
        <v>11</v>
      </c>
      <c r="E81" s="31" t="s">
        <v>326</v>
      </c>
      <c r="F81" s="32" t="s">
        <v>72</v>
      </c>
      <c r="G81" s="33">
        <v>77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33</v>
      </c>
      <c r="B82" s="36"/>
      <c r="C82" s="37"/>
      <c r="D82" s="37"/>
      <c r="E82" s="40" t="s">
        <v>11</v>
      </c>
      <c r="F82" s="37"/>
      <c r="G82" s="37"/>
      <c r="H82" s="37"/>
      <c r="I82" s="37"/>
      <c r="J82" s="38"/>
    </row>
    <row r="83">
      <c r="A83" s="29" t="s">
        <v>35</v>
      </c>
      <c r="B83" s="36"/>
      <c r="C83" s="37"/>
      <c r="D83" s="37"/>
      <c r="E83" s="39" t="s">
        <v>931</v>
      </c>
      <c r="F83" s="37"/>
      <c r="G83" s="37"/>
      <c r="H83" s="37"/>
      <c r="I83" s="37"/>
      <c r="J83" s="38"/>
    </row>
    <row r="84" ht="43.2">
      <c r="A84" s="29" t="s">
        <v>37</v>
      </c>
      <c r="B84" s="36"/>
      <c r="C84" s="37"/>
      <c r="D84" s="37"/>
      <c r="E84" s="31" t="s">
        <v>321</v>
      </c>
      <c r="F84" s="37"/>
      <c r="G84" s="37"/>
      <c r="H84" s="37"/>
      <c r="I84" s="37"/>
      <c r="J84" s="38"/>
    </row>
    <row r="85">
      <c r="A85" s="23" t="s">
        <v>26</v>
      </c>
      <c r="B85" s="24"/>
      <c r="C85" s="25" t="s">
        <v>328</v>
      </c>
      <c r="D85" s="26"/>
      <c r="E85" s="23" t="s">
        <v>329</v>
      </c>
      <c r="F85" s="26"/>
      <c r="G85" s="26"/>
      <c r="H85" s="26"/>
      <c r="I85" s="27">
        <f>SUMIFS(I86:I157,A86:A157,"P")</f>
        <v>0</v>
      </c>
      <c r="J85" s="28"/>
    </row>
    <row r="86">
      <c r="A86" s="29" t="s">
        <v>29</v>
      </c>
      <c r="B86" s="29">
        <v>19</v>
      </c>
      <c r="C86" s="30" t="s">
        <v>340</v>
      </c>
      <c r="D86" s="29" t="s">
        <v>11</v>
      </c>
      <c r="E86" s="31" t="s">
        <v>341</v>
      </c>
      <c r="F86" s="32" t="s">
        <v>72</v>
      </c>
      <c r="G86" s="33">
        <v>2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33</v>
      </c>
      <c r="B87" s="36"/>
      <c r="C87" s="37"/>
      <c r="D87" s="37"/>
      <c r="E87" s="40" t="s">
        <v>11</v>
      </c>
      <c r="F87" s="37"/>
      <c r="G87" s="37"/>
      <c r="H87" s="37"/>
      <c r="I87" s="37"/>
      <c r="J87" s="38"/>
    </row>
    <row r="88">
      <c r="A88" s="29" t="s">
        <v>35</v>
      </c>
      <c r="B88" s="36"/>
      <c r="C88" s="37"/>
      <c r="D88" s="37"/>
      <c r="E88" s="39" t="s">
        <v>312</v>
      </c>
      <c r="F88" s="37"/>
      <c r="G88" s="37"/>
      <c r="H88" s="37"/>
      <c r="I88" s="37"/>
      <c r="J88" s="38"/>
    </row>
    <row r="89" ht="72">
      <c r="A89" s="29" t="s">
        <v>37</v>
      </c>
      <c r="B89" s="36"/>
      <c r="C89" s="37"/>
      <c r="D89" s="37"/>
      <c r="E89" s="31" t="s">
        <v>342</v>
      </c>
      <c r="F89" s="37"/>
      <c r="G89" s="37"/>
      <c r="H89" s="37"/>
      <c r="I89" s="37"/>
      <c r="J89" s="38"/>
    </row>
    <row r="90" ht="28.8">
      <c r="A90" s="29" t="s">
        <v>29</v>
      </c>
      <c r="B90" s="29">
        <v>20</v>
      </c>
      <c r="C90" s="30" t="s">
        <v>343</v>
      </c>
      <c r="D90" s="29" t="s">
        <v>11</v>
      </c>
      <c r="E90" s="31" t="s">
        <v>344</v>
      </c>
      <c r="F90" s="32" t="s">
        <v>72</v>
      </c>
      <c r="G90" s="33">
        <v>102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86.4">
      <c r="A91" s="29" t="s">
        <v>33</v>
      </c>
      <c r="B91" s="36"/>
      <c r="C91" s="37"/>
      <c r="D91" s="37"/>
      <c r="E91" s="31" t="s">
        <v>932</v>
      </c>
      <c r="F91" s="37"/>
      <c r="G91" s="37"/>
      <c r="H91" s="37"/>
      <c r="I91" s="37"/>
      <c r="J91" s="38"/>
    </row>
    <row r="92">
      <c r="A92" s="29" t="s">
        <v>35</v>
      </c>
      <c r="B92" s="36"/>
      <c r="C92" s="37"/>
      <c r="D92" s="37"/>
      <c r="E92" s="39" t="s">
        <v>933</v>
      </c>
      <c r="F92" s="37"/>
      <c r="G92" s="37"/>
      <c r="H92" s="37"/>
      <c r="I92" s="37"/>
      <c r="J92" s="38"/>
    </row>
    <row r="93" ht="28.8">
      <c r="A93" s="29" t="s">
        <v>37</v>
      </c>
      <c r="B93" s="36"/>
      <c r="C93" s="37"/>
      <c r="D93" s="37"/>
      <c r="E93" s="31" t="s">
        <v>347</v>
      </c>
      <c r="F93" s="37"/>
      <c r="G93" s="37"/>
      <c r="H93" s="37"/>
      <c r="I93" s="37"/>
      <c r="J93" s="38"/>
    </row>
    <row r="94">
      <c r="A94" s="29" t="s">
        <v>29</v>
      </c>
      <c r="B94" s="29">
        <v>21</v>
      </c>
      <c r="C94" s="30" t="s">
        <v>348</v>
      </c>
      <c r="D94" s="29" t="s">
        <v>11</v>
      </c>
      <c r="E94" s="31" t="s">
        <v>349</v>
      </c>
      <c r="F94" s="32" t="s">
        <v>72</v>
      </c>
      <c r="G94" s="33">
        <v>102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72">
      <c r="A95" s="29" t="s">
        <v>33</v>
      </c>
      <c r="B95" s="36"/>
      <c r="C95" s="37"/>
      <c r="D95" s="37"/>
      <c r="E95" s="31" t="s">
        <v>934</v>
      </c>
      <c r="F95" s="37"/>
      <c r="G95" s="37"/>
      <c r="H95" s="37"/>
      <c r="I95" s="37"/>
      <c r="J95" s="38"/>
    </row>
    <row r="96">
      <c r="A96" s="29" t="s">
        <v>35</v>
      </c>
      <c r="B96" s="36"/>
      <c r="C96" s="37"/>
      <c r="D96" s="37"/>
      <c r="E96" s="39" t="s">
        <v>933</v>
      </c>
      <c r="F96" s="37"/>
      <c r="G96" s="37"/>
      <c r="H96" s="37"/>
      <c r="I96" s="37"/>
      <c r="J96" s="38"/>
    </row>
    <row r="97" ht="28.8">
      <c r="A97" s="29" t="s">
        <v>37</v>
      </c>
      <c r="B97" s="36"/>
      <c r="C97" s="37"/>
      <c r="D97" s="37"/>
      <c r="E97" s="31" t="s">
        <v>352</v>
      </c>
      <c r="F97" s="37"/>
      <c r="G97" s="37"/>
      <c r="H97" s="37"/>
      <c r="I97" s="37"/>
      <c r="J97" s="38"/>
    </row>
    <row r="98" ht="28.8">
      <c r="A98" s="29" t="s">
        <v>29</v>
      </c>
      <c r="B98" s="29">
        <v>22</v>
      </c>
      <c r="C98" s="30" t="s">
        <v>353</v>
      </c>
      <c r="D98" s="29" t="s">
        <v>11</v>
      </c>
      <c r="E98" s="31" t="s">
        <v>354</v>
      </c>
      <c r="F98" s="32" t="s">
        <v>72</v>
      </c>
      <c r="G98" s="33">
        <v>5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43.2">
      <c r="A99" s="29" t="s">
        <v>33</v>
      </c>
      <c r="B99" s="36"/>
      <c r="C99" s="37"/>
      <c r="D99" s="37"/>
      <c r="E99" s="31" t="s">
        <v>935</v>
      </c>
      <c r="F99" s="37"/>
      <c r="G99" s="37"/>
      <c r="H99" s="37"/>
      <c r="I99" s="37"/>
      <c r="J99" s="38"/>
    </row>
    <row r="100">
      <c r="A100" s="29" t="s">
        <v>35</v>
      </c>
      <c r="B100" s="36"/>
      <c r="C100" s="37"/>
      <c r="D100" s="37"/>
      <c r="E100" s="39" t="s">
        <v>359</v>
      </c>
      <c r="F100" s="37"/>
      <c r="G100" s="37"/>
      <c r="H100" s="37"/>
      <c r="I100" s="37"/>
      <c r="J100" s="38"/>
    </row>
    <row r="101" ht="28.8">
      <c r="A101" s="29" t="s">
        <v>37</v>
      </c>
      <c r="B101" s="36"/>
      <c r="C101" s="37"/>
      <c r="D101" s="37"/>
      <c r="E101" s="31" t="s">
        <v>347</v>
      </c>
      <c r="F101" s="37"/>
      <c r="G101" s="37"/>
      <c r="H101" s="37"/>
      <c r="I101" s="37"/>
      <c r="J101" s="38"/>
    </row>
    <row r="102">
      <c r="A102" s="29" t="s">
        <v>29</v>
      </c>
      <c r="B102" s="29">
        <v>23</v>
      </c>
      <c r="C102" s="30" t="s">
        <v>356</v>
      </c>
      <c r="D102" s="29" t="s">
        <v>11</v>
      </c>
      <c r="E102" s="31" t="s">
        <v>357</v>
      </c>
      <c r="F102" s="32" t="s">
        <v>72</v>
      </c>
      <c r="G102" s="33">
        <v>5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57.6">
      <c r="A103" s="29" t="s">
        <v>33</v>
      </c>
      <c r="B103" s="36"/>
      <c r="C103" s="37"/>
      <c r="D103" s="37"/>
      <c r="E103" s="31" t="s">
        <v>936</v>
      </c>
      <c r="F103" s="37"/>
      <c r="G103" s="37"/>
      <c r="H103" s="37"/>
      <c r="I103" s="37"/>
      <c r="J103" s="38"/>
    </row>
    <row r="104">
      <c r="A104" s="29" t="s">
        <v>35</v>
      </c>
      <c r="B104" s="36"/>
      <c r="C104" s="37"/>
      <c r="D104" s="37"/>
      <c r="E104" s="39" t="s">
        <v>359</v>
      </c>
      <c r="F104" s="37"/>
      <c r="G104" s="37"/>
      <c r="H104" s="37"/>
      <c r="I104" s="37"/>
      <c r="J104" s="38"/>
    </row>
    <row r="105" ht="28.8">
      <c r="A105" s="29" t="s">
        <v>37</v>
      </c>
      <c r="B105" s="36"/>
      <c r="C105" s="37"/>
      <c r="D105" s="37"/>
      <c r="E105" s="31" t="s">
        <v>352</v>
      </c>
      <c r="F105" s="37"/>
      <c r="G105" s="37"/>
      <c r="H105" s="37"/>
      <c r="I105" s="37"/>
      <c r="J105" s="38"/>
    </row>
    <row r="106">
      <c r="A106" s="29" t="s">
        <v>29</v>
      </c>
      <c r="B106" s="29">
        <v>24</v>
      </c>
      <c r="C106" s="30" t="s">
        <v>360</v>
      </c>
      <c r="D106" s="29" t="s">
        <v>11</v>
      </c>
      <c r="E106" s="31" t="s">
        <v>361</v>
      </c>
      <c r="F106" s="32" t="s">
        <v>72</v>
      </c>
      <c r="G106" s="33">
        <v>1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28.8">
      <c r="A107" s="29" t="s">
        <v>33</v>
      </c>
      <c r="B107" s="36"/>
      <c r="C107" s="37"/>
      <c r="D107" s="37"/>
      <c r="E107" s="31" t="s">
        <v>362</v>
      </c>
      <c r="F107" s="37"/>
      <c r="G107" s="37"/>
      <c r="H107" s="37"/>
      <c r="I107" s="37"/>
      <c r="J107" s="38"/>
    </row>
    <row r="108">
      <c r="A108" s="29" t="s">
        <v>35</v>
      </c>
      <c r="B108" s="36"/>
      <c r="C108" s="37"/>
      <c r="D108" s="37"/>
      <c r="E108" s="39" t="s">
        <v>43</v>
      </c>
      <c r="F108" s="37"/>
      <c r="G108" s="37"/>
      <c r="H108" s="37"/>
      <c r="I108" s="37"/>
      <c r="J108" s="38"/>
    </row>
    <row r="109" ht="28.8">
      <c r="A109" s="29" t="s">
        <v>37</v>
      </c>
      <c r="B109" s="36"/>
      <c r="C109" s="37"/>
      <c r="D109" s="37"/>
      <c r="E109" s="31" t="s">
        <v>347</v>
      </c>
      <c r="F109" s="37"/>
      <c r="G109" s="37"/>
      <c r="H109" s="37"/>
      <c r="I109" s="37"/>
      <c r="J109" s="38"/>
    </row>
    <row r="110">
      <c r="A110" s="29" t="s">
        <v>29</v>
      </c>
      <c r="B110" s="29">
        <v>25</v>
      </c>
      <c r="C110" s="30" t="s">
        <v>363</v>
      </c>
      <c r="D110" s="29" t="s">
        <v>11</v>
      </c>
      <c r="E110" s="31" t="s">
        <v>364</v>
      </c>
      <c r="F110" s="32" t="s">
        <v>72</v>
      </c>
      <c r="G110" s="33">
        <v>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43.2">
      <c r="A111" s="29" t="s">
        <v>33</v>
      </c>
      <c r="B111" s="36"/>
      <c r="C111" s="37"/>
      <c r="D111" s="37"/>
      <c r="E111" s="31" t="s">
        <v>365</v>
      </c>
      <c r="F111" s="37"/>
      <c r="G111" s="37"/>
      <c r="H111" s="37"/>
      <c r="I111" s="37"/>
      <c r="J111" s="38"/>
    </row>
    <row r="112">
      <c r="A112" s="29" t="s">
        <v>35</v>
      </c>
      <c r="B112" s="36"/>
      <c r="C112" s="37"/>
      <c r="D112" s="37"/>
      <c r="E112" s="39" t="s">
        <v>43</v>
      </c>
      <c r="F112" s="37"/>
      <c r="G112" s="37"/>
      <c r="H112" s="37"/>
      <c r="I112" s="37"/>
      <c r="J112" s="38"/>
    </row>
    <row r="113" ht="28.8">
      <c r="A113" s="29" t="s">
        <v>37</v>
      </c>
      <c r="B113" s="36"/>
      <c r="C113" s="37"/>
      <c r="D113" s="37"/>
      <c r="E113" s="31" t="s">
        <v>352</v>
      </c>
      <c r="F113" s="37"/>
      <c r="G113" s="37"/>
      <c r="H113" s="37"/>
      <c r="I113" s="37"/>
      <c r="J113" s="38"/>
    </row>
    <row r="114" ht="28.8">
      <c r="A114" s="29" t="s">
        <v>29</v>
      </c>
      <c r="B114" s="29">
        <v>26</v>
      </c>
      <c r="C114" s="30" t="s">
        <v>366</v>
      </c>
      <c r="D114" s="29" t="s">
        <v>11</v>
      </c>
      <c r="E114" s="31" t="s">
        <v>367</v>
      </c>
      <c r="F114" s="32" t="s">
        <v>72</v>
      </c>
      <c r="G114" s="33">
        <v>67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28.8">
      <c r="A115" s="29" t="s">
        <v>33</v>
      </c>
      <c r="B115" s="36"/>
      <c r="C115" s="37"/>
      <c r="D115" s="37"/>
      <c r="E115" s="31" t="s">
        <v>368</v>
      </c>
      <c r="F115" s="37"/>
      <c r="G115" s="37"/>
      <c r="H115" s="37"/>
      <c r="I115" s="37"/>
      <c r="J115" s="38"/>
    </row>
    <row r="116">
      <c r="A116" s="29" t="s">
        <v>35</v>
      </c>
      <c r="B116" s="36"/>
      <c r="C116" s="37"/>
      <c r="D116" s="37"/>
      <c r="E116" s="39" t="s">
        <v>937</v>
      </c>
      <c r="F116" s="37"/>
      <c r="G116" s="37"/>
      <c r="H116" s="37"/>
      <c r="I116" s="37"/>
      <c r="J116" s="38"/>
    </row>
    <row r="117" ht="43.2">
      <c r="A117" s="29" t="s">
        <v>37</v>
      </c>
      <c r="B117" s="36"/>
      <c r="C117" s="37"/>
      <c r="D117" s="37"/>
      <c r="E117" s="31" t="s">
        <v>370</v>
      </c>
      <c r="F117" s="37"/>
      <c r="G117" s="37"/>
      <c r="H117" s="37"/>
      <c r="I117" s="37"/>
      <c r="J117" s="38"/>
    </row>
    <row r="118">
      <c r="A118" s="29" t="s">
        <v>29</v>
      </c>
      <c r="B118" s="29">
        <v>27</v>
      </c>
      <c r="C118" s="30" t="s">
        <v>371</v>
      </c>
      <c r="D118" s="29" t="s">
        <v>11</v>
      </c>
      <c r="E118" s="31" t="s">
        <v>372</v>
      </c>
      <c r="F118" s="32" t="s">
        <v>72</v>
      </c>
      <c r="G118" s="33">
        <v>67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43.2">
      <c r="A119" s="29" t="s">
        <v>33</v>
      </c>
      <c r="B119" s="36"/>
      <c r="C119" s="37"/>
      <c r="D119" s="37"/>
      <c r="E119" s="31" t="s">
        <v>373</v>
      </c>
      <c r="F119" s="37"/>
      <c r="G119" s="37"/>
      <c r="H119" s="37"/>
      <c r="I119" s="37"/>
      <c r="J119" s="38"/>
    </row>
    <row r="120">
      <c r="A120" s="29" t="s">
        <v>35</v>
      </c>
      <c r="B120" s="36"/>
      <c r="C120" s="37"/>
      <c r="D120" s="37"/>
      <c r="E120" s="39" t="s">
        <v>937</v>
      </c>
      <c r="F120" s="37"/>
      <c r="G120" s="37"/>
      <c r="H120" s="37"/>
      <c r="I120" s="37"/>
      <c r="J120" s="38"/>
    </row>
    <row r="121" ht="28.8">
      <c r="A121" s="29" t="s">
        <v>37</v>
      </c>
      <c r="B121" s="36"/>
      <c r="C121" s="37"/>
      <c r="D121" s="37"/>
      <c r="E121" s="31" t="s">
        <v>352</v>
      </c>
      <c r="F121" s="37"/>
      <c r="G121" s="37"/>
      <c r="H121" s="37"/>
      <c r="I121" s="37"/>
      <c r="J121" s="38"/>
    </row>
    <row r="122" ht="28.8">
      <c r="A122" s="29" t="s">
        <v>29</v>
      </c>
      <c r="B122" s="29">
        <v>28</v>
      </c>
      <c r="C122" s="30" t="s">
        <v>375</v>
      </c>
      <c r="D122" s="29" t="s">
        <v>11</v>
      </c>
      <c r="E122" s="31" t="s">
        <v>376</v>
      </c>
      <c r="F122" s="32" t="s">
        <v>192</v>
      </c>
      <c r="G122" s="33">
        <v>340.45499999999998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57.6">
      <c r="A123" s="29" t="s">
        <v>33</v>
      </c>
      <c r="B123" s="36"/>
      <c r="C123" s="37"/>
      <c r="D123" s="37"/>
      <c r="E123" s="31" t="s">
        <v>938</v>
      </c>
      <c r="F123" s="37"/>
      <c r="G123" s="37"/>
      <c r="H123" s="37"/>
      <c r="I123" s="37"/>
      <c r="J123" s="38"/>
    </row>
    <row r="124" ht="216">
      <c r="A124" s="29" t="s">
        <v>35</v>
      </c>
      <c r="B124" s="36"/>
      <c r="C124" s="37"/>
      <c r="D124" s="37"/>
      <c r="E124" s="39" t="s">
        <v>939</v>
      </c>
      <c r="F124" s="37"/>
      <c r="G124" s="37"/>
      <c r="H124" s="37"/>
      <c r="I124" s="37"/>
      <c r="J124" s="38"/>
    </row>
    <row r="125" ht="43.2">
      <c r="A125" s="29" t="s">
        <v>37</v>
      </c>
      <c r="B125" s="36"/>
      <c r="C125" s="37"/>
      <c r="D125" s="37"/>
      <c r="E125" s="31" t="s">
        <v>379</v>
      </c>
      <c r="F125" s="37"/>
      <c r="G125" s="37"/>
      <c r="H125" s="37"/>
      <c r="I125" s="37"/>
      <c r="J125" s="38"/>
    </row>
    <row r="126" ht="28.8">
      <c r="A126" s="29" t="s">
        <v>29</v>
      </c>
      <c r="B126" s="29">
        <v>29</v>
      </c>
      <c r="C126" s="30" t="s">
        <v>380</v>
      </c>
      <c r="D126" s="29" t="s">
        <v>11</v>
      </c>
      <c r="E126" s="31" t="s">
        <v>381</v>
      </c>
      <c r="F126" s="32" t="s">
        <v>192</v>
      </c>
      <c r="G126" s="33">
        <v>68.450000000000003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28.8">
      <c r="A127" s="29" t="s">
        <v>33</v>
      </c>
      <c r="B127" s="36"/>
      <c r="C127" s="37"/>
      <c r="D127" s="37"/>
      <c r="E127" s="31" t="s">
        <v>940</v>
      </c>
      <c r="F127" s="37"/>
      <c r="G127" s="37"/>
      <c r="H127" s="37"/>
      <c r="I127" s="37"/>
      <c r="J127" s="38"/>
    </row>
    <row r="128" ht="115.2">
      <c r="A128" s="29" t="s">
        <v>35</v>
      </c>
      <c r="B128" s="36"/>
      <c r="C128" s="37"/>
      <c r="D128" s="37"/>
      <c r="E128" s="39" t="s">
        <v>941</v>
      </c>
      <c r="F128" s="37"/>
      <c r="G128" s="37"/>
      <c r="H128" s="37"/>
      <c r="I128" s="37"/>
      <c r="J128" s="38"/>
    </row>
    <row r="129" ht="43.2">
      <c r="A129" s="29" t="s">
        <v>37</v>
      </c>
      <c r="B129" s="36"/>
      <c r="C129" s="37"/>
      <c r="D129" s="37"/>
      <c r="E129" s="31" t="s">
        <v>379</v>
      </c>
      <c r="F129" s="37"/>
      <c r="G129" s="37"/>
      <c r="H129" s="37"/>
      <c r="I129" s="37"/>
      <c r="J129" s="38"/>
    </row>
    <row r="130" ht="28.8">
      <c r="A130" s="29" t="s">
        <v>29</v>
      </c>
      <c r="B130" s="29">
        <v>30</v>
      </c>
      <c r="C130" s="30" t="s">
        <v>384</v>
      </c>
      <c r="D130" s="29" t="s">
        <v>11</v>
      </c>
      <c r="E130" s="31" t="s">
        <v>385</v>
      </c>
      <c r="F130" s="32" t="s">
        <v>192</v>
      </c>
      <c r="G130" s="33">
        <v>272.005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28.8">
      <c r="A131" s="29" t="s">
        <v>33</v>
      </c>
      <c r="B131" s="36"/>
      <c r="C131" s="37"/>
      <c r="D131" s="37"/>
      <c r="E131" s="31" t="s">
        <v>942</v>
      </c>
      <c r="F131" s="37"/>
      <c r="G131" s="37"/>
      <c r="H131" s="37"/>
      <c r="I131" s="37"/>
      <c r="J131" s="38"/>
    </row>
    <row r="132" ht="115.2">
      <c r="A132" s="29" t="s">
        <v>35</v>
      </c>
      <c r="B132" s="36"/>
      <c r="C132" s="37"/>
      <c r="D132" s="37"/>
      <c r="E132" s="39" t="s">
        <v>943</v>
      </c>
      <c r="F132" s="37"/>
      <c r="G132" s="37"/>
      <c r="H132" s="37"/>
      <c r="I132" s="37"/>
      <c r="J132" s="38"/>
    </row>
    <row r="133" ht="43.2">
      <c r="A133" s="29" t="s">
        <v>37</v>
      </c>
      <c r="B133" s="36"/>
      <c r="C133" s="37"/>
      <c r="D133" s="37"/>
      <c r="E133" s="31" t="s">
        <v>379</v>
      </c>
      <c r="F133" s="37"/>
      <c r="G133" s="37"/>
      <c r="H133" s="37"/>
      <c r="I133" s="37"/>
      <c r="J133" s="38"/>
    </row>
    <row r="134" ht="28.8">
      <c r="A134" s="29" t="s">
        <v>29</v>
      </c>
      <c r="B134" s="29">
        <v>31</v>
      </c>
      <c r="C134" s="30" t="s">
        <v>392</v>
      </c>
      <c r="D134" s="29" t="s">
        <v>11</v>
      </c>
      <c r="E134" s="31" t="s">
        <v>393</v>
      </c>
      <c r="F134" s="32" t="s">
        <v>192</v>
      </c>
      <c r="G134" s="33">
        <v>950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43.2">
      <c r="A135" s="29" t="s">
        <v>33</v>
      </c>
      <c r="B135" s="36"/>
      <c r="C135" s="37"/>
      <c r="D135" s="37"/>
      <c r="E135" s="31" t="s">
        <v>944</v>
      </c>
      <c r="F135" s="37"/>
      <c r="G135" s="37"/>
      <c r="H135" s="37"/>
      <c r="I135" s="37"/>
      <c r="J135" s="38"/>
    </row>
    <row r="136" ht="43.2">
      <c r="A136" s="29" t="s">
        <v>35</v>
      </c>
      <c r="B136" s="36"/>
      <c r="C136" s="37"/>
      <c r="D136" s="37"/>
      <c r="E136" s="39" t="s">
        <v>945</v>
      </c>
      <c r="F136" s="37"/>
      <c r="G136" s="37"/>
      <c r="H136" s="37"/>
      <c r="I136" s="37"/>
      <c r="J136" s="38"/>
    </row>
    <row r="137" ht="28.8">
      <c r="A137" s="29" t="s">
        <v>37</v>
      </c>
      <c r="B137" s="36"/>
      <c r="C137" s="37"/>
      <c r="D137" s="37"/>
      <c r="E137" s="31" t="s">
        <v>396</v>
      </c>
      <c r="F137" s="37"/>
      <c r="G137" s="37"/>
      <c r="H137" s="37"/>
      <c r="I137" s="37"/>
      <c r="J137" s="38"/>
    </row>
    <row r="138">
      <c r="A138" s="29" t="s">
        <v>29</v>
      </c>
      <c r="B138" s="29">
        <v>32</v>
      </c>
      <c r="C138" s="30" t="s">
        <v>946</v>
      </c>
      <c r="D138" s="29" t="s">
        <v>11</v>
      </c>
      <c r="E138" s="31" t="s">
        <v>947</v>
      </c>
      <c r="F138" s="32" t="s">
        <v>192</v>
      </c>
      <c r="G138" s="33">
        <v>1018.025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72">
      <c r="A139" s="29" t="s">
        <v>33</v>
      </c>
      <c r="B139" s="36"/>
      <c r="C139" s="37"/>
      <c r="D139" s="37"/>
      <c r="E139" s="31" t="s">
        <v>948</v>
      </c>
      <c r="F139" s="37"/>
      <c r="G139" s="37"/>
      <c r="H139" s="37"/>
      <c r="I139" s="37"/>
      <c r="J139" s="38"/>
    </row>
    <row r="140" ht="172.8">
      <c r="A140" s="29" t="s">
        <v>35</v>
      </c>
      <c r="B140" s="36"/>
      <c r="C140" s="37"/>
      <c r="D140" s="37"/>
      <c r="E140" s="39" t="s">
        <v>949</v>
      </c>
      <c r="F140" s="37"/>
      <c r="G140" s="37"/>
      <c r="H140" s="37"/>
      <c r="I140" s="37"/>
      <c r="J140" s="38"/>
    </row>
    <row r="141" ht="28.8">
      <c r="A141" s="29" t="s">
        <v>37</v>
      </c>
      <c r="B141" s="36"/>
      <c r="C141" s="37"/>
      <c r="D141" s="37"/>
      <c r="E141" s="31" t="s">
        <v>950</v>
      </c>
      <c r="F141" s="37"/>
      <c r="G141" s="37"/>
      <c r="H141" s="37"/>
      <c r="I141" s="37"/>
      <c r="J141" s="38"/>
    </row>
    <row r="142">
      <c r="A142" s="29" t="s">
        <v>29</v>
      </c>
      <c r="B142" s="29">
        <v>33</v>
      </c>
      <c r="C142" s="30" t="s">
        <v>397</v>
      </c>
      <c r="D142" s="29" t="s">
        <v>11</v>
      </c>
      <c r="E142" s="31" t="s">
        <v>398</v>
      </c>
      <c r="F142" s="32" t="s">
        <v>107</v>
      </c>
      <c r="G142" s="33">
        <v>124.25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43.2">
      <c r="A143" s="29" t="s">
        <v>33</v>
      </c>
      <c r="B143" s="36"/>
      <c r="C143" s="37"/>
      <c r="D143" s="37"/>
      <c r="E143" s="31" t="s">
        <v>402</v>
      </c>
      <c r="F143" s="37"/>
      <c r="G143" s="37"/>
      <c r="H143" s="37"/>
      <c r="I143" s="37"/>
      <c r="J143" s="38"/>
    </row>
    <row r="144">
      <c r="A144" s="29" t="s">
        <v>35</v>
      </c>
      <c r="B144" s="36"/>
      <c r="C144" s="37"/>
      <c r="D144" s="37"/>
      <c r="E144" s="39" t="s">
        <v>908</v>
      </c>
      <c r="F144" s="37"/>
      <c r="G144" s="37"/>
      <c r="H144" s="37"/>
      <c r="I144" s="37"/>
      <c r="J144" s="38"/>
    </row>
    <row r="145" ht="57.6">
      <c r="A145" s="29" t="s">
        <v>37</v>
      </c>
      <c r="B145" s="36"/>
      <c r="C145" s="37"/>
      <c r="D145" s="37"/>
      <c r="E145" s="31" t="s">
        <v>401</v>
      </c>
      <c r="F145" s="37"/>
      <c r="G145" s="37"/>
      <c r="H145" s="37"/>
      <c r="I145" s="37"/>
      <c r="J145" s="38"/>
    </row>
    <row r="146">
      <c r="A146" s="29" t="s">
        <v>29</v>
      </c>
      <c r="B146" s="29">
        <v>34</v>
      </c>
      <c r="C146" s="30" t="s">
        <v>951</v>
      </c>
      <c r="D146" s="29" t="s">
        <v>11</v>
      </c>
      <c r="E146" s="31" t="s">
        <v>952</v>
      </c>
      <c r="F146" s="32" t="s">
        <v>107</v>
      </c>
      <c r="G146" s="33">
        <v>872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28.8">
      <c r="A147" s="29" t="s">
        <v>33</v>
      </c>
      <c r="B147" s="36"/>
      <c r="C147" s="37"/>
      <c r="D147" s="37"/>
      <c r="E147" s="31" t="s">
        <v>953</v>
      </c>
      <c r="F147" s="37"/>
      <c r="G147" s="37"/>
      <c r="H147" s="37"/>
      <c r="I147" s="37"/>
      <c r="J147" s="38"/>
    </row>
    <row r="148">
      <c r="A148" s="29" t="s">
        <v>35</v>
      </c>
      <c r="B148" s="36"/>
      <c r="C148" s="37"/>
      <c r="D148" s="37"/>
      <c r="E148" s="39" t="s">
        <v>954</v>
      </c>
      <c r="F148" s="37"/>
      <c r="G148" s="37"/>
      <c r="H148" s="37"/>
      <c r="I148" s="37"/>
      <c r="J148" s="38"/>
    </row>
    <row r="149" ht="57.6">
      <c r="A149" s="29" t="s">
        <v>37</v>
      </c>
      <c r="B149" s="36"/>
      <c r="C149" s="37"/>
      <c r="D149" s="37"/>
      <c r="E149" s="31" t="s">
        <v>955</v>
      </c>
      <c r="F149" s="37"/>
      <c r="G149" s="37"/>
      <c r="H149" s="37"/>
      <c r="I149" s="37"/>
      <c r="J149" s="38"/>
    </row>
    <row r="150">
      <c r="A150" s="29" t="s">
        <v>29</v>
      </c>
      <c r="B150" s="29">
        <v>35</v>
      </c>
      <c r="C150" s="30" t="s">
        <v>403</v>
      </c>
      <c r="D150" s="29" t="s">
        <v>11</v>
      </c>
      <c r="E150" s="31" t="s">
        <v>404</v>
      </c>
      <c r="F150" s="32" t="s">
        <v>107</v>
      </c>
      <c r="G150" s="33">
        <v>2120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33</v>
      </c>
      <c r="B151" s="36"/>
      <c r="C151" s="37"/>
      <c r="D151" s="37"/>
      <c r="E151" s="40" t="s">
        <v>11</v>
      </c>
      <c r="F151" s="37"/>
      <c r="G151" s="37"/>
      <c r="H151" s="37"/>
      <c r="I151" s="37"/>
      <c r="J151" s="38"/>
    </row>
    <row r="152">
      <c r="A152" s="29" t="s">
        <v>35</v>
      </c>
      <c r="B152" s="36"/>
      <c r="C152" s="37"/>
      <c r="D152" s="37"/>
      <c r="E152" s="39" t="s">
        <v>956</v>
      </c>
      <c r="F152" s="37"/>
      <c r="G152" s="37"/>
      <c r="H152" s="37"/>
      <c r="I152" s="37"/>
      <c r="J152" s="38"/>
    </row>
    <row r="153" ht="28.8">
      <c r="A153" s="29" t="s">
        <v>37</v>
      </c>
      <c r="B153" s="36"/>
      <c r="C153" s="37"/>
      <c r="D153" s="37"/>
      <c r="E153" s="31" t="s">
        <v>407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408</v>
      </c>
      <c r="D154" s="29" t="s">
        <v>11</v>
      </c>
      <c r="E154" s="31" t="s">
        <v>409</v>
      </c>
      <c r="F154" s="32" t="s">
        <v>107</v>
      </c>
      <c r="G154" s="33">
        <v>2120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33</v>
      </c>
      <c r="B155" s="36"/>
      <c r="C155" s="37"/>
      <c r="D155" s="37"/>
      <c r="E155" s="40" t="s">
        <v>11</v>
      </c>
      <c r="F155" s="37"/>
      <c r="G155" s="37"/>
      <c r="H155" s="37"/>
      <c r="I155" s="37"/>
      <c r="J155" s="38"/>
    </row>
    <row r="156">
      <c r="A156" s="29" t="s">
        <v>35</v>
      </c>
      <c r="B156" s="36"/>
      <c r="C156" s="37"/>
      <c r="D156" s="37"/>
      <c r="E156" s="39" t="s">
        <v>956</v>
      </c>
      <c r="F156" s="37"/>
      <c r="G156" s="37"/>
      <c r="H156" s="37"/>
      <c r="I156" s="37"/>
      <c r="J156" s="38"/>
    </row>
    <row r="157" ht="43.2">
      <c r="A157" s="29" t="s">
        <v>37</v>
      </c>
      <c r="B157" s="41"/>
      <c r="C157" s="42"/>
      <c r="D157" s="42"/>
      <c r="E157" s="31" t="s">
        <v>410</v>
      </c>
      <c r="F157" s="42"/>
      <c r="G157" s="42"/>
      <c r="H157" s="42"/>
      <c r="I157" s="42"/>
      <c r="J15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2024-06-04T07:35:26Z</dcterms:created>
  <dcterms:modified xsi:type="dcterms:W3CDTF">2024-06-04T07:35:27Z</dcterms:modified>
</cp:coreProperties>
</file>