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66925"/>
  <bookViews>
    <workbookView xWindow="65428" yWindow="65428" windowWidth="23256" windowHeight="12576" activeTab="0"/>
  </bookViews>
  <sheets>
    <sheet name="klimatizace" sheetId="1" r:id="rId1"/>
  </sheets>
  <definedNames>
    <definedName name="_xlnm.Print_Area" localSheetId="0">'klimatizace'!$A$3:$J$95</definedName>
    <definedName name="_xlnm.Print_Titles" localSheetId="0">'klimatizace'!$4:$4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<sst xmlns="http://schemas.openxmlformats.org/spreadsheetml/2006/main" count="559" uniqueCount="198">
  <si>
    <t>Objekt</t>
  </si>
  <si>
    <t>Umístění</t>
  </si>
  <si>
    <t>Co chladí</t>
  </si>
  <si>
    <t>Výrobce</t>
  </si>
  <si>
    <t>Chladivo</t>
  </si>
  <si>
    <t>A</t>
  </si>
  <si>
    <t>Toshiba</t>
  </si>
  <si>
    <t>RAV-SP1102AT-E</t>
  </si>
  <si>
    <t>R410A</t>
  </si>
  <si>
    <t>Sever -  3 m</t>
  </si>
  <si>
    <t>Sever -  1 m</t>
  </si>
  <si>
    <t>Daikin</t>
  </si>
  <si>
    <t>RKS60B2VMB</t>
  </si>
  <si>
    <t>Střecha</t>
  </si>
  <si>
    <t>R60FA7W1</t>
  </si>
  <si>
    <t>R22</t>
  </si>
  <si>
    <t>C</t>
  </si>
  <si>
    <t>Západ - 3m</t>
  </si>
  <si>
    <t>Hematologie</t>
  </si>
  <si>
    <t>RAV-SM562AT-E</t>
  </si>
  <si>
    <t>Východ -  1 m L</t>
  </si>
  <si>
    <t>Východ - 1 m L</t>
  </si>
  <si>
    <t>RAV-SM803AT-E</t>
  </si>
  <si>
    <t>Střecha V</t>
  </si>
  <si>
    <t>OTH - lednice</t>
  </si>
  <si>
    <t>KJF 18N</t>
  </si>
  <si>
    <t>FRIGERA</t>
  </si>
  <si>
    <t>R404A</t>
  </si>
  <si>
    <t>Mitsubishi</t>
  </si>
  <si>
    <t>D</t>
  </si>
  <si>
    <t>Sever - 1m</t>
  </si>
  <si>
    <t>RAS-18GA-ES2</t>
  </si>
  <si>
    <t>R410a</t>
  </si>
  <si>
    <t>2006/05</t>
  </si>
  <si>
    <t>E</t>
  </si>
  <si>
    <t>H</t>
  </si>
  <si>
    <t>MU-GA35VB</t>
  </si>
  <si>
    <t>G004879</t>
  </si>
  <si>
    <t>G004475</t>
  </si>
  <si>
    <t>G004977</t>
  </si>
  <si>
    <t>G004922</t>
  </si>
  <si>
    <t>G004478</t>
  </si>
  <si>
    <t>G004464</t>
  </si>
  <si>
    <t>G006838</t>
  </si>
  <si>
    <t>RAV-SM563AT-E</t>
  </si>
  <si>
    <t>104P0045</t>
  </si>
  <si>
    <t>server</t>
  </si>
  <si>
    <t>RAV-SM564AT-P</t>
  </si>
  <si>
    <t>G</t>
  </si>
  <si>
    <t>RXB50CV1B</t>
  </si>
  <si>
    <t>RXB35C5V1B9</t>
  </si>
  <si>
    <t>RXB25C5V1B9</t>
  </si>
  <si>
    <t>K052338</t>
  </si>
  <si>
    <t>T027498</t>
  </si>
  <si>
    <t>K052062</t>
  </si>
  <si>
    <t>T023449</t>
  </si>
  <si>
    <t>T001131</t>
  </si>
  <si>
    <t>Stěna budovy VZT</t>
  </si>
  <si>
    <t>Fujitsu</t>
  </si>
  <si>
    <t>AOYG24LFCC</t>
  </si>
  <si>
    <t>E035062</t>
  </si>
  <si>
    <t>laboratoře OTS</t>
  </si>
  <si>
    <t>CMX18TB3N</t>
  </si>
  <si>
    <t>CMR22TB3N</t>
  </si>
  <si>
    <t>Bok budovy</t>
  </si>
  <si>
    <t>T001477</t>
  </si>
  <si>
    <t>RTG CT</t>
  </si>
  <si>
    <t>AOYG30LFT</t>
  </si>
  <si>
    <t>T011772</t>
  </si>
  <si>
    <t>AOYG09LMCA</t>
  </si>
  <si>
    <t>E009762</t>
  </si>
  <si>
    <t>RAV-SM564ATP</t>
  </si>
  <si>
    <t>Stěna budovy</t>
  </si>
  <si>
    <t>gynekologie</t>
  </si>
  <si>
    <t>Carrier</t>
  </si>
  <si>
    <t>38GL018G</t>
  </si>
  <si>
    <t>05AQ128902</t>
  </si>
  <si>
    <t>administrativní p.</t>
  </si>
  <si>
    <t>RXB20C5V1B9</t>
  </si>
  <si>
    <t>E003602</t>
  </si>
  <si>
    <t>pokoj sester</t>
  </si>
  <si>
    <t>T021311</t>
  </si>
  <si>
    <t>pokoj lékařů</t>
  </si>
  <si>
    <t>4MXS80E3V3B2</t>
  </si>
  <si>
    <t>J003874</t>
  </si>
  <si>
    <t>porodnice nadstandart</t>
  </si>
  <si>
    <t>laboratoř  OKB</t>
  </si>
  <si>
    <t>RAV-SM1104AT-PE</t>
  </si>
  <si>
    <t>R60G27W1</t>
  </si>
  <si>
    <t>General</t>
  </si>
  <si>
    <t>T000390</t>
  </si>
  <si>
    <t>3MXS68G3V1B2</t>
  </si>
  <si>
    <t>J013148</t>
  </si>
  <si>
    <t>Sklad odpadů</t>
  </si>
  <si>
    <t>OP-MPHC0346</t>
  </si>
  <si>
    <t>062878BP1616</t>
  </si>
  <si>
    <t>Nemocnice Broumov</t>
  </si>
  <si>
    <t>5,3 kW</t>
  </si>
  <si>
    <t>RXS50L2V1B</t>
  </si>
  <si>
    <t>J111257</t>
  </si>
  <si>
    <t>RXV25AV1B</t>
  </si>
  <si>
    <t>C000184</t>
  </si>
  <si>
    <t>laboratoř</t>
  </si>
  <si>
    <t>U země budovy</t>
  </si>
  <si>
    <t>RAS24GA-ES2</t>
  </si>
  <si>
    <t>J121910</t>
  </si>
  <si>
    <t>server půda</t>
  </si>
  <si>
    <t>Márnice</t>
  </si>
  <si>
    <t>Zanotti</t>
  </si>
  <si>
    <t>MSB120T002F</t>
  </si>
  <si>
    <t>R404</t>
  </si>
  <si>
    <t>1343398L</t>
  </si>
  <si>
    <t>chladící box</t>
  </si>
  <si>
    <t>Nemocnice Rychnov</t>
  </si>
  <si>
    <t>Frigera</t>
  </si>
  <si>
    <t>KJN40CH-11</t>
  </si>
  <si>
    <t>chladírna</t>
  </si>
  <si>
    <t>MUZ-6C25VA</t>
  </si>
  <si>
    <t>chirurgie + ambulance</t>
  </si>
  <si>
    <t>Panasonic</t>
  </si>
  <si>
    <t>CU-AW9GKE</t>
  </si>
  <si>
    <t>jídelna</t>
  </si>
  <si>
    <t>714319H</t>
  </si>
  <si>
    <t>Chladící box</t>
  </si>
  <si>
    <t>714316H</t>
  </si>
  <si>
    <t>CU-PW18GKE</t>
  </si>
  <si>
    <t>server - interní budova</t>
  </si>
  <si>
    <t>MU-A18Wv</t>
  </si>
  <si>
    <t xml:space="preserve">Stěna </t>
  </si>
  <si>
    <t>CU-PB9DKE</t>
  </si>
  <si>
    <t>interní ambulance</t>
  </si>
  <si>
    <t>Stěna</t>
  </si>
  <si>
    <t>MU-CF-GA50VB</t>
  </si>
  <si>
    <t>7000119T</t>
  </si>
  <si>
    <t>laboratoř biochemie</t>
  </si>
  <si>
    <t>MU-CF-GA60VB</t>
  </si>
  <si>
    <t>7000040T</t>
  </si>
  <si>
    <t>7000069T</t>
  </si>
  <si>
    <t>RXB35C2V1B</t>
  </si>
  <si>
    <t>J096778</t>
  </si>
  <si>
    <t>RXB60CV1B</t>
  </si>
  <si>
    <t>K023700</t>
  </si>
  <si>
    <t>AOG20AWB</t>
  </si>
  <si>
    <t>Danfoss</t>
  </si>
  <si>
    <t>7527202280R</t>
  </si>
  <si>
    <t>CTXS35K3V1B</t>
  </si>
  <si>
    <t>J002935</t>
  </si>
  <si>
    <t>J002946</t>
  </si>
  <si>
    <t>J002878</t>
  </si>
  <si>
    <t>FTXB25C2C1B</t>
  </si>
  <si>
    <t>J105699</t>
  </si>
  <si>
    <t>RXB25C5V1B</t>
  </si>
  <si>
    <t>Výrobní číslo</t>
  </si>
  <si>
    <t>Náplň ( Kg )</t>
  </si>
  <si>
    <r>
      <t xml:space="preserve">Ø </t>
    </r>
    <r>
      <rPr>
        <sz val="8"/>
        <color theme="1"/>
        <rFont val="Calibri"/>
        <family val="2"/>
        <scheme val="minor"/>
      </rPr>
      <t>regulovaná látka</t>
    </r>
  </si>
  <si>
    <t>CO2 ( tun )</t>
  </si>
  <si>
    <t>R407c</t>
  </si>
  <si>
    <t>hemodialýza</t>
  </si>
  <si>
    <t>CIAT</t>
  </si>
  <si>
    <t>H202A012265</t>
  </si>
  <si>
    <t>Střecha-venk. jednotka</t>
  </si>
  <si>
    <t>LG</t>
  </si>
  <si>
    <t>DC09RQUL2</t>
  </si>
  <si>
    <t>R32</t>
  </si>
  <si>
    <t>RXS35L3V1B</t>
  </si>
  <si>
    <t>LD-650</t>
  </si>
  <si>
    <t>Přemístěny ny OKB</t>
  </si>
  <si>
    <r>
      <t>na</t>
    </r>
    <r>
      <rPr>
        <sz val="11"/>
        <color theme="1"/>
        <rFont val="Calibri"/>
        <family val="2"/>
        <scheme val="minor"/>
      </rPr>
      <t>d patologii</t>
    </r>
  </si>
  <si>
    <t>Přemístěny na OKB</t>
  </si>
  <si>
    <t>J a K</t>
  </si>
  <si>
    <t xml:space="preserve">Serverovna J.01.006 </t>
  </si>
  <si>
    <t>AUYG-45LRLA</t>
  </si>
  <si>
    <t>J.09. na střeše</t>
  </si>
  <si>
    <t>AOYG45LATT</t>
  </si>
  <si>
    <t>Strojovna potrubní pošty</t>
  </si>
  <si>
    <t>Stanice mediplynů SO16</t>
  </si>
  <si>
    <t xml:space="preserve">RAV-RM2801DTP-E </t>
  </si>
  <si>
    <t>RAV-GM2801at8-E</t>
  </si>
  <si>
    <t>porodní sál (první doba)</t>
  </si>
  <si>
    <t>mikrobiologie</t>
  </si>
  <si>
    <t>rehabil - lůžka</t>
  </si>
  <si>
    <t>rehabil.-server</t>
  </si>
  <si>
    <t>hematologie</t>
  </si>
  <si>
    <t>nyní LSPP (mamografie)</t>
  </si>
  <si>
    <t>ambulantní pavilon A (celý)</t>
  </si>
  <si>
    <t>servrovna 2NP L</t>
  </si>
  <si>
    <t>Typ</t>
  </si>
  <si>
    <t>Rok výr.</t>
  </si>
  <si>
    <t>Nemocnice Náchod - dolní areál</t>
  </si>
  <si>
    <t>Nemocnice Náchod - horní areál</t>
  </si>
  <si>
    <r>
      <rPr>
        <sz val="11"/>
        <color rgb="FF0070C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venkovní jednotka tvoří celek spolu s vnitřní jednotkou</t>
    </r>
  </si>
  <si>
    <t>Příloha č. 5_zadávací dokumentace</t>
  </si>
  <si>
    <t>1 vnitřní jednotka</t>
  </si>
  <si>
    <r>
      <t>1 venkovní jednotka</t>
    </r>
    <r>
      <rPr>
        <sz val="11"/>
        <color rgb="FF0070C0"/>
        <rFont val="Calibri"/>
        <family val="2"/>
        <scheme val="minor"/>
      </rPr>
      <t>*</t>
    </r>
  </si>
  <si>
    <t xml:space="preserve">1 vnitřní jednotka - generátor kyslíku </t>
  </si>
  <si>
    <t>každé 1 zeleně podbarvené zařízení je jeden komplet, který obsahuje jednu venkovní a jednu vnitřní jednotku</t>
  </si>
  <si>
    <t xml:space="preserve">centrální UPS </t>
  </si>
  <si>
    <t>Seznam klimatizací ONN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</si>
</sst>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4" fillId="0" borderId="1" xfId="0" applyFont="1" applyBorder="1"/>
    <xf numFmtId="11" fontId="0" fillId="0" borderId="1" xfId="0" applyNumberFormat="1" applyBorder="1" applyAlignment="1">
      <alignment horizontal="right"/>
    </xf>
    <xf numFmtId="0" fontId="6" fillId="0" borderId="1" xfId="0" applyFont="1" applyBorder="1"/>
    <xf numFmtId="0" fontId="7" fillId="0" borderId="2" xfId="0" applyFont="1" applyBorder="1"/>
    <xf numFmtId="0" fontId="0" fillId="2" borderId="2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3" xfId="0" applyFont="1" applyBorder="1"/>
    <xf numFmtId="0" fontId="0" fillId="2" borderId="3" xfId="0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10" fillId="0" borderId="0" xfId="0" applyFont="1"/>
    <xf numFmtId="0" fontId="0" fillId="4" borderId="0" xfId="0" applyFill="1"/>
    <xf numFmtId="0" fontId="0" fillId="5" borderId="4" xfId="0" applyFill="1" applyBorder="1"/>
    <xf numFmtId="0" fontId="0" fillId="5" borderId="1" xfId="0" applyFill="1" applyBorder="1"/>
    <xf numFmtId="0" fontId="0" fillId="5" borderId="0" xfId="0" applyFill="1"/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9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tabSelected="1" workbookViewId="0" topLeftCell="A1"/>
  </sheetViews>
  <sheetFormatPr defaultColWidth="9.140625" defaultRowHeight="15"/>
  <cols>
    <col min="1" max="1" width="19.28125" style="0" customWidth="1"/>
    <col min="2" max="2" width="20.8515625" style="0" customWidth="1"/>
    <col min="3" max="3" width="26.28125" style="0" customWidth="1"/>
    <col min="4" max="4" width="11.28125" style="0" customWidth="1"/>
    <col min="5" max="5" width="16.421875" style="0" customWidth="1"/>
    <col min="6" max="6" width="9.8515625" style="0" customWidth="1"/>
    <col min="7" max="7" width="9.7109375" style="0" customWidth="1"/>
    <col min="8" max="8" width="11.57421875" style="0" customWidth="1"/>
    <col min="9" max="9" width="15.421875" style="0" customWidth="1"/>
    <col min="10" max="10" width="15.8515625" style="0" customWidth="1"/>
    <col min="11" max="11" width="19.57421875" style="0" bestFit="1" customWidth="1"/>
  </cols>
  <sheetData>
    <row r="1" ht="15">
      <c r="A1" t="s">
        <v>191</v>
      </c>
    </row>
    <row r="2" spans="1:10" ht="18">
      <c r="A2" s="35" t="s">
        <v>197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2.4" customHeight="1">
      <c r="A3" s="31" t="s">
        <v>188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6.2" customHeight="1" thickBo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186</v>
      </c>
      <c r="F4" s="19" t="s">
        <v>187</v>
      </c>
      <c r="G4" s="19" t="s">
        <v>4</v>
      </c>
      <c r="H4" s="19" t="s">
        <v>153</v>
      </c>
      <c r="I4" s="19" t="s">
        <v>155</v>
      </c>
      <c r="J4" s="19" t="s">
        <v>152</v>
      </c>
    </row>
    <row r="5" spans="1:10" ht="16.2" customHeight="1" thickTop="1">
      <c r="A5" s="17" t="s">
        <v>5</v>
      </c>
      <c r="B5" s="17" t="s">
        <v>10</v>
      </c>
      <c r="C5" s="22" t="s">
        <v>185</v>
      </c>
      <c r="D5" s="22" t="s">
        <v>6</v>
      </c>
      <c r="E5" s="17" t="s">
        <v>7</v>
      </c>
      <c r="F5" s="18"/>
      <c r="G5" s="17" t="s">
        <v>8</v>
      </c>
      <c r="H5" s="17">
        <v>2.95</v>
      </c>
      <c r="I5" s="17">
        <f>H5*2.088</f>
        <v>6.1596</v>
      </c>
      <c r="J5" s="18"/>
    </row>
    <row r="6" spans="1:10" ht="16.2" customHeight="1">
      <c r="A6" s="1" t="s">
        <v>5</v>
      </c>
      <c r="B6" s="1" t="s">
        <v>9</v>
      </c>
      <c r="C6" s="23" t="s">
        <v>185</v>
      </c>
      <c r="D6" s="23" t="s">
        <v>11</v>
      </c>
      <c r="E6" s="1" t="s">
        <v>12</v>
      </c>
      <c r="F6" s="2">
        <v>2005</v>
      </c>
      <c r="G6" s="1" t="s">
        <v>8</v>
      </c>
      <c r="H6" s="1">
        <v>1.7</v>
      </c>
      <c r="I6" s="1">
        <f>H6*2.088</f>
        <v>3.5496</v>
      </c>
      <c r="J6" s="2">
        <v>6501479</v>
      </c>
    </row>
    <row r="7" spans="1:10" ht="16.2" customHeight="1">
      <c r="A7" s="1" t="s">
        <v>5</v>
      </c>
      <c r="B7" s="1" t="s">
        <v>160</v>
      </c>
      <c r="C7" s="23" t="s">
        <v>185</v>
      </c>
      <c r="D7" s="23" t="s">
        <v>11</v>
      </c>
      <c r="E7" s="1" t="s">
        <v>14</v>
      </c>
      <c r="F7" s="2">
        <v>2002</v>
      </c>
      <c r="G7" s="1" t="s">
        <v>15</v>
      </c>
      <c r="H7" s="1">
        <v>1.7</v>
      </c>
      <c r="I7" s="3" t="s">
        <v>154</v>
      </c>
      <c r="J7" s="2"/>
    </row>
    <row r="8" spans="1:10" ht="16.2" customHeight="1">
      <c r="A8" s="1" t="s">
        <v>5</v>
      </c>
      <c r="B8" s="4" t="s">
        <v>13</v>
      </c>
      <c r="C8" s="23" t="s">
        <v>184</v>
      </c>
      <c r="D8" s="23" t="s">
        <v>158</v>
      </c>
      <c r="E8" s="1" t="s">
        <v>165</v>
      </c>
      <c r="F8" s="2">
        <v>2021</v>
      </c>
      <c r="G8" s="1" t="s">
        <v>8</v>
      </c>
      <c r="H8" s="1">
        <v>37</v>
      </c>
      <c r="I8" s="1">
        <f aca="true" t="shared" si="0" ref="I8">H8*2.088</f>
        <v>77.256</v>
      </c>
      <c r="J8" s="2" t="s">
        <v>159</v>
      </c>
    </row>
    <row r="9" spans="1:10" ht="16.2" customHeight="1">
      <c r="A9" s="1" t="s">
        <v>16</v>
      </c>
      <c r="B9" s="1" t="s">
        <v>17</v>
      </c>
      <c r="C9" s="23" t="s">
        <v>182</v>
      </c>
      <c r="D9" s="23" t="s">
        <v>6</v>
      </c>
      <c r="E9" s="1" t="s">
        <v>44</v>
      </c>
      <c r="F9" s="2"/>
      <c r="G9" s="1" t="s">
        <v>8</v>
      </c>
      <c r="H9" s="1">
        <v>1</v>
      </c>
      <c r="I9" s="1">
        <f aca="true" t="shared" si="1" ref="I9:I11">H9*2.088</f>
        <v>2.088</v>
      </c>
      <c r="J9" s="2"/>
    </row>
    <row r="10" spans="1:10" ht="16.2" customHeight="1">
      <c r="A10" s="1" t="s">
        <v>16</v>
      </c>
      <c r="B10" s="1" t="s">
        <v>21</v>
      </c>
      <c r="C10" s="23" t="s">
        <v>182</v>
      </c>
      <c r="D10" s="23" t="s">
        <v>6</v>
      </c>
      <c r="E10" s="1" t="s">
        <v>44</v>
      </c>
      <c r="F10" s="2"/>
      <c r="G10" s="1" t="s">
        <v>8</v>
      </c>
      <c r="H10" s="1">
        <v>1</v>
      </c>
      <c r="I10" s="1">
        <f t="shared" si="1"/>
        <v>2.088</v>
      </c>
      <c r="J10" s="2"/>
    </row>
    <row r="11" spans="1:10" ht="16.2" customHeight="1">
      <c r="A11" s="1" t="s">
        <v>16</v>
      </c>
      <c r="B11" s="1" t="s">
        <v>20</v>
      </c>
      <c r="C11" s="23" t="s">
        <v>182</v>
      </c>
      <c r="D11" s="23" t="s">
        <v>6</v>
      </c>
      <c r="E11" s="1" t="s">
        <v>22</v>
      </c>
      <c r="F11" s="2"/>
      <c r="G11" s="1" t="s">
        <v>8</v>
      </c>
      <c r="H11" s="1">
        <v>1.7</v>
      </c>
      <c r="I11" s="1">
        <f t="shared" si="1"/>
        <v>3.5496</v>
      </c>
      <c r="J11" s="2"/>
    </row>
    <row r="12" spans="1:10" ht="16.2" customHeight="1">
      <c r="A12" s="1" t="s">
        <v>16</v>
      </c>
      <c r="B12" s="1" t="s">
        <v>23</v>
      </c>
      <c r="C12" s="23" t="s">
        <v>24</v>
      </c>
      <c r="D12" s="23" t="s">
        <v>26</v>
      </c>
      <c r="E12" s="1" t="s">
        <v>25</v>
      </c>
      <c r="F12" s="2">
        <v>2006</v>
      </c>
      <c r="G12" s="1" t="s">
        <v>27</v>
      </c>
      <c r="H12" s="1">
        <v>8.1</v>
      </c>
      <c r="I12" s="1">
        <f>H12*3.922</f>
        <v>31.7682</v>
      </c>
      <c r="J12" s="2"/>
    </row>
    <row r="13" spans="1:10" ht="16.2" customHeight="1">
      <c r="A13" s="1" t="s">
        <v>16</v>
      </c>
      <c r="B13" s="1" t="s">
        <v>23</v>
      </c>
      <c r="C13" s="23" t="s">
        <v>24</v>
      </c>
      <c r="D13" s="23" t="s">
        <v>26</v>
      </c>
      <c r="E13" s="1" t="s">
        <v>25</v>
      </c>
      <c r="F13" s="2">
        <v>2006</v>
      </c>
      <c r="G13" s="1" t="s">
        <v>27</v>
      </c>
      <c r="H13" s="1">
        <v>8.1</v>
      </c>
      <c r="I13" s="1">
        <f>H13*3.922</f>
        <v>31.7682</v>
      </c>
      <c r="J13" s="2"/>
    </row>
    <row r="14" spans="1:10" ht="16.2" customHeight="1">
      <c r="A14" s="1" t="s">
        <v>16</v>
      </c>
      <c r="B14" s="1" t="s">
        <v>13</v>
      </c>
      <c r="C14" s="23" t="s">
        <v>61</v>
      </c>
      <c r="D14" s="23"/>
      <c r="E14" s="1" t="s">
        <v>62</v>
      </c>
      <c r="F14" s="2"/>
      <c r="G14" s="1" t="s">
        <v>27</v>
      </c>
      <c r="H14" s="1">
        <v>4</v>
      </c>
      <c r="I14" s="1">
        <f>H14*3.922</f>
        <v>15.688</v>
      </c>
      <c r="J14" s="2">
        <v>20161</v>
      </c>
    </row>
    <row r="15" spans="1:10" ht="16.2" customHeight="1">
      <c r="A15" s="1" t="s">
        <v>16</v>
      </c>
      <c r="B15" s="1" t="s">
        <v>13</v>
      </c>
      <c r="C15" s="23" t="s">
        <v>61</v>
      </c>
      <c r="D15" s="23"/>
      <c r="E15" s="1" t="s">
        <v>63</v>
      </c>
      <c r="F15" s="2"/>
      <c r="G15" s="1" t="s">
        <v>27</v>
      </c>
      <c r="H15" s="1">
        <v>4</v>
      </c>
      <c r="I15" s="1">
        <f>H15*3.922</f>
        <v>15.688</v>
      </c>
      <c r="J15" s="2">
        <v>250300</v>
      </c>
    </row>
    <row r="16" spans="1:10" ht="16.2" customHeight="1">
      <c r="A16" s="1" t="s">
        <v>16</v>
      </c>
      <c r="B16" s="1" t="s">
        <v>64</v>
      </c>
      <c r="C16" s="23" t="s">
        <v>18</v>
      </c>
      <c r="D16" s="23" t="s">
        <v>11</v>
      </c>
      <c r="E16" s="1" t="s">
        <v>50</v>
      </c>
      <c r="F16" s="2">
        <v>2016</v>
      </c>
      <c r="G16" s="1" t="s">
        <v>8</v>
      </c>
      <c r="H16" s="1">
        <v>1</v>
      </c>
      <c r="I16" s="1">
        <f aca="true" t="shared" si="2" ref="I16:I20">H16*2.088</f>
        <v>2.088</v>
      </c>
      <c r="J16" s="2" t="s">
        <v>65</v>
      </c>
    </row>
    <row r="17" spans="1:10" ht="16.2" customHeight="1">
      <c r="A17" s="1" t="s">
        <v>16</v>
      </c>
      <c r="B17" s="1" t="s">
        <v>64</v>
      </c>
      <c r="C17" s="23" t="s">
        <v>18</v>
      </c>
      <c r="D17" s="23" t="s">
        <v>11</v>
      </c>
      <c r="E17" s="1"/>
      <c r="F17" s="2">
        <v>2016</v>
      </c>
      <c r="G17" s="1" t="s">
        <v>8</v>
      </c>
      <c r="H17" s="1"/>
      <c r="I17" s="1">
        <f t="shared" si="2"/>
        <v>0</v>
      </c>
      <c r="J17" s="2"/>
    </row>
    <row r="18" spans="1:10" ht="16.2" customHeight="1">
      <c r="A18" s="1" t="s">
        <v>16</v>
      </c>
      <c r="B18" s="1" t="s">
        <v>64</v>
      </c>
      <c r="C18" s="23" t="s">
        <v>18</v>
      </c>
      <c r="D18" s="23" t="s">
        <v>11</v>
      </c>
      <c r="E18" s="1"/>
      <c r="F18" s="2">
        <v>2016</v>
      </c>
      <c r="G18" s="1" t="s">
        <v>8</v>
      </c>
      <c r="H18" s="1"/>
      <c r="I18" s="1">
        <f t="shared" si="2"/>
        <v>0</v>
      </c>
      <c r="J18" s="2"/>
    </row>
    <row r="19" spans="1:10" ht="16.2" customHeight="1">
      <c r="A19" s="1" t="s">
        <v>29</v>
      </c>
      <c r="B19" s="1" t="s">
        <v>64</v>
      </c>
      <c r="C19" s="23" t="s">
        <v>66</v>
      </c>
      <c r="D19" s="23" t="s">
        <v>58</v>
      </c>
      <c r="E19" s="1" t="s">
        <v>67</v>
      </c>
      <c r="F19" s="2">
        <v>2014</v>
      </c>
      <c r="G19" s="1" t="s">
        <v>8</v>
      </c>
      <c r="H19" s="1">
        <v>2.1</v>
      </c>
      <c r="I19" s="1">
        <f t="shared" si="2"/>
        <v>4.3848</v>
      </c>
      <c r="J19" s="2" t="s">
        <v>68</v>
      </c>
    </row>
    <row r="20" spans="1:10" ht="16.2" customHeight="1">
      <c r="A20" s="1" t="s">
        <v>29</v>
      </c>
      <c r="B20" s="1" t="s">
        <v>64</v>
      </c>
      <c r="C20" s="23" t="s">
        <v>66</v>
      </c>
      <c r="D20" s="23" t="s">
        <v>58</v>
      </c>
      <c r="E20" s="1" t="s">
        <v>69</v>
      </c>
      <c r="F20" s="2">
        <v>2013</v>
      </c>
      <c r="G20" s="1" t="s">
        <v>8</v>
      </c>
      <c r="H20" s="1">
        <v>0.7</v>
      </c>
      <c r="I20" s="1">
        <f t="shared" si="2"/>
        <v>1.4616</v>
      </c>
      <c r="J20" s="2" t="s">
        <v>70</v>
      </c>
    </row>
    <row r="21" spans="1:10" ht="16.2" customHeight="1">
      <c r="A21" s="1" t="s">
        <v>29</v>
      </c>
      <c r="B21" s="4" t="s">
        <v>30</v>
      </c>
      <c r="C21" s="23" t="s">
        <v>183</v>
      </c>
      <c r="D21" s="23" t="s">
        <v>6</v>
      </c>
      <c r="E21" s="1" t="s">
        <v>31</v>
      </c>
      <c r="F21" s="2"/>
      <c r="G21" s="1" t="s">
        <v>32</v>
      </c>
      <c r="H21" s="1">
        <v>1.26</v>
      </c>
      <c r="I21" s="1">
        <f>H21*2.088</f>
        <v>2.6308800000000003</v>
      </c>
      <c r="J21" s="2"/>
    </row>
    <row r="22" spans="1:10" ht="16.2" customHeight="1">
      <c r="A22" s="1" t="s">
        <v>34</v>
      </c>
      <c r="B22" s="4" t="s">
        <v>57</v>
      </c>
      <c r="C22" s="23" t="s">
        <v>46</v>
      </c>
      <c r="D22" s="23" t="s">
        <v>58</v>
      </c>
      <c r="E22" s="1" t="s">
        <v>59</v>
      </c>
      <c r="F22" s="2">
        <v>2015</v>
      </c>
      <c r="G22" s="1" t="s">
        <v>8</v>
      </c>
      <c r="H22" s="1">
        <v>1.8</v>
      </c>
      <c r="I22" s="1">
        <f aca="true" t="shared" si="3" ref="I22:I27">H22*2.088</f>
        <v>3.7584000000000004</v>
      </c>
      <c r="J22" s="2" t="s">
        <v>60</v>
      </c>
    </row>
    <row r="23" spans="1:10" ht="16.2" customHeight="1">
      <c r="A23" s="1" t="s">
        <v>48</v>
      </c>
      <c r="B23" s="4" t="s">
        <v>13</v>
      </c>
      <c r="C23" s="23" t="s">
        <v>179</v>
      </c>
      <c r="D23" s="23" t="s">
        <v>11</v>
      </c>
      <c r="E23" s="1" t="s">
        <v>49</v>
      </c>
      <c r="F23" s="2">
        <v>2017</v>
      </c>
      <c r="G23" s="1" t="s">
        <v>8</v>
      </c>
      <c r="H23" s="1">
        <v>1.45</v>
      </c>
      <c r="I23" s="1">
        <f t="shared" si="3"/>
        <v>3.0276</v>
      </c>
      <c r="J23" s="2" t="s">
        <v>52</v>
      </c>
    </row>
    <row r="24" spans="1:10" ht="16.2" customHeight="1">
      <c r="A24" s="1" t="s">
        <v>48</v>
      </c>
      <c r="B24" s="4" t="s">
        <v>13</v>
      </c>
      <c r="C24" s="23" t="s">
        <v>179</v>
      </c>
      <c r="D24" s="23" t="s">
        <v>11</v>
      </c>
      <c r="E24" s="1" t="s">
        <v>50</v>
      </c>
      <c r="F24" s="2">
        <v>2017</v>
      </c>
      <c r="G24" s="1" t="s">
        <v>8</v>
      </c>
      <c r="H24" s="1">
        <v>1.1</v>
      </c>
      <c r="I24" s="1">
        <f t="shared" si="3"/>
        <v>2.2968</v>
      </c>
      <c r="J24" s="2" t="s">
        <v>53</v>
      </c>
    </row>
    <row r="25" spans="1:10" ht="16.2" customHeight="1">
      <c r="A25" s="1" t="s">
        <v>48</v>
      </c>
      <c r="B25" s="4" t="s">
        <v>13</v>
      </c>
      <c r="C25" s="23" t="s">
        <v>179</v>
      </c>
      <c r="D25" s="23" t="s">
        <v>11</v>
      </c>
      <c r="E25" s="1" t="s">
        <v>49</v>
      </c>
      <c r="F25" s="2">
        <v>2017</v>
      </c>
      <c r="G25" s="1" t="s">
        <v>8</v>
      </c>
      <c r="H25" s="1">
        <v>1.55</v>
      </c>
      <c r="I25" s="1">
        <f t="shared" si="3"/>
        <v>3.2364</v>
      </c>
      <c r="J25" s="2" t="s">
        <v>54</v>
      </c>
    </row>
    <row r="26" spans="1:10" ht="16.2" customHeight="1">
      <c r="A26" s="1" t="s">
        <v>48</v>
      </c>
      <c r="B26" s="4" t="s">
        <v>13</v>
      </c>
      <c r="C26" s="23" t="s">
        <v>179</v>
      </c>
      <c r="D26" s="23" t="s">
        <v>11</v>
      </c>
      <c r="E26" s="1" t="s">
        <v>51</v>
      </c>
      <c r="F26" s="2">
        <v>2017</v>
      </c>
      <c r="G26" s="1" t="s">
        <v>8</v>
      </c>
      <c r="H26" s="1">
        <v>0.74</v>
      </c>
      <c r="I26" s="1">
        <f t="shared" si="3"/>
        <v>1.54512</v>
      </c>
      <c r="J26" s="2" t="s">
        <v>55</v>
      </c>
    </row>
    <row r="27" spans="1:10" ht="16.2" customHeight="1">
      <c r="A27" s="1" t="s">
        <v>48</v>
      </c>
      <c r="B27" s="4" t="s">
        <v>13</v>
      </c>
      <c r="C27" s="23" t="s">
        <v>179</v>
      </c>
      <c r="D27" s="23" t="s">
        <v>11</v>
      </c>
      <c r="E27" s="1" t="s">
        <v>51</v>
      </c>
      <c r="F27" s="2">
        <v>2017</v>
      </c>
      <c r="G27" s="1" t="s">
        <v>8</v>
      </c>
      <c r="H27" s="1">
        <v>0.74</v>
      </c>
      <c r="I27" s="1">
        <f t="shared" si="3"/>
        <v>1.54512</v>
      </c>
      <c r="J27" s="2" t="s">
        <v>56</v>
      </c>
    </row>
    <row r="28" spans="1:10" ht="16.2" customHeight="1">
      <c r="A28" s="1" t="s">
        <v>35</v>
      </c>
      <c r="B28" s="4" t="s">
        <v>13</v>
      </c>
      <c r="C28" s="23" t="s">
        <v>180</v>
      </c>
      <c r="D28" s="23" t="s">
        <v>28</v>
      </c>
      <c r="E28" s="1" t="s">
        <v>36</v>
      </c>
      <c r="F28" s="2" t="s">
        <v>33</v>
      </c>
      <c r="G28" s="1" t="s">
        <v>8</v>
      </c>
      <c r="H28" s="1">
        <v>0.7</v>
      </c>
      <c r="I28" s="1">
        <f aca="true" t="shared" si="4" ref="I28:I36">H28*2.088</f>
        <v>1.4616</v>
      </c>
      <c r="J28" s="2" t="s">
        <v>37</v>
      </c>
    </row>
    <row r="29" spans="1:10" ht="16.2" customHeight="1">
      <c r="A29" s="1" t="s">
        <v>35</v>
      </c>
      <c r="B29" s="4" t="s">
        <v>13</v>
      </c>
      <c r="C29" s="23" t="s">
        <v>180</v>
      </c>
      <c r="D29" s="23" t="s">
        <v>28</v>
      </c>
      <c r="E29" s="1" t="s">
        <v>36</v>
      </c>
      <c r="F29" s="2" t="s">
        <v>33</v>
      </c>
      <c r="G29" s="1" t="s">
        <v>8</v>
      </c>
      <c r="H29" s="1">
        <v>0.7</v>
      </c>
      <c r="I29" s="1">
        <f t="shared" si="4"/>
        <v>1.4616</v>
      </c>
      <c r="J29" s="2" t="s">
        <v>38</v>
      </c>
    </row>
    <row r="30" spans="1:10" ht="16.2" customHeight="1">
      <c r="A30" s="1" t="s">
        <v>35</v>
      </c>
      <c r="B30" s="4" t="s">
        <v>13</v>
      </c>
      <c r="C30" s="23" t="s">
        <v>180</v>
      </c>
      <c r="D30" s="23" t="s">
        <v>28</v>
      </c>
      <c r="E30" s="1" t="s">
        <v>36</v>
      </c>
      <c r="F30" s="2" t="s">
        <v>33</v>
      </c>
      <c r="G30" s="1" t="s">
        <v>8</v>
      </c>
      <c r="H30" s="1">
        <v>0.7</v>
      </c>
      <c r="I30" s="1">
        <f t="shared" si="4"/>
        <v>1.4616</v>
      </c>
      <c r="J30" s="2" t="s">
        <v>39</v>
      </c>
    </row>
    <row r="31" spans="1:10" ht="16.2" customHeight="1">
      <c r="A31" s="1" t="s">
        <v>35</v>
      </c>
      <c r="B31" s="4" t="s">
        <v>13</v>
      </c>
      <c r="C31" s="23" t="s">
        <v>180</v>
      </c>
      <c r="D31" s="23" t="s">
        <v>28</v>
      </c>
      <c r="E31" s="1" t="s">
        <v>36</v>
      </c>
      <c r="F31" s="2" t="s">
        <v>33</v>
      </c>
      <c r="G31" s="1" t="s">
        <v>8</v>
      </c>
      <c r="H31" s="1">
        <v>0.7</v>
      </c>
      <c r="I31" s="1">
        <f t="shared" si="4"/>
        <v>1.4616</v>
      </c>
      <c r="J31" s="2" t="s">
        <v>40</v>
      </c>
    </row>
    <row r="32" spans="1:10" ht="16.2" customHeight="1">
      <c r="A32" s="1" t="s">
        <v>35</v>
      </c>
      <c r="B32" s="4" t="s">
        <v>13</v>
      </c>
      <c r="C32" s="23" t="s">
        <v>180</v>
      </c>
      <c r="D32" s="23" t="s">
        <v>28</v>
      </c>
      <c r="E32" s="1" t="s">
        <v>36</v>
      </c>
      <c r="F32" s="2" t="s">
        <v>33</v>
      </c>
      <c r="G32" s="1" t="s">
        <v>8</v>
      </c>
      <c r="H32" s="1">
        <v>0.7</v>
      </c>
      <c r="I32" s="1">
        <f t="shared" si="4"/>
        <v>1.4616</v>
      </c>
      <c r="J32" s="2" t="s">
        <v>41</v>
      </c>
    </row>
    <row r="33" spans="1:10" ht="16.2" customHeight="1">
      <c r="A33" s="1" t="s">
        <v>35</v>
      </c>
      <c r="B33" s="4" t="s">
        <v>13</v>
      </c>
      <c r="C33" s="23" t="s">
        <v>180</v>
      </c>
      <c r="D33" s="23" t="s">
        <v>28</v>
      </c>
      <c r="E33" s="1" t="s">
        <v>36</v>
      </c>
      <c r="F33" s="2" t="s">
        <v>33</v>
      </c>
      <c r="G33" s="1" t="s">
        <v>8</v>
      </c>
      <c r="H33" s="1">
        <v>0.7</v>
      </c>
      <c r="I33" s="1">
        <f t="shared" si="4"/>
        <v>1.4616</v>
      </c>
      <c r="J33" s="2" t="s">
        <v>42</v>
      </c>
    </row>
    <row r="34" spans="1:10" ht="16.2" customHeight="1">
      <c r="A34" s="1" t="s">
        <v>35</v>
      </c>
      <c r="B34" s="1" t="s">
        <v>13</v>
      </c>
      <c r="C34" s="23" t="s">
        <v>180</v>
      </c>
      <c r="D34" s="23" t="s">
        <v>28</v>
      </c>
      <c r="E34" s="1" t="s">
        <v>36</v>
      </c>
      <c r="F34" s="2" t="s">
        <v>33</v>
      </c>
      <c r="G34" s="1" t="s">
        <v>8</v>
      </c>
      <c r="H34" s="1">
        <v>0.7</v>
      </c>
      <c r="I34" s="1">
        <f t="shared" si="4"/>
        <v>1.4616</v>
      </c>
      <c r="J34" s="2" t="s">
        <v>43</v>
      </c>
    </row>
    <row r="35" spans="1:10" ht="16.2" customHeight="1">
      <c r="A35" s="1" t="s">
        <v>35</v>
      </c>
      <c r="B35" s="1" t="s">
        <v>13</v>
      </c>
      <c r="C35" s="23" t="s">
        <v>181</v>
      </c>
      <c r="D35" s="23" t="s">
        <v>6</v>
      </c>
      <c r="E35" s="1" t="s">
        <v>44</v>
      </c>
      <c r="F35" s="2">
        <v>2011</v>
      </c>
      <c r="G35" s="1" t="s">
        <v>8</v>
      </c>
      <c r="H35" s="1">
        <v>1</v>
      </c>
      <c r="I35" s="1">
        <f t="shared" si="4"/>
        <v>2.088</v>
      </c>
      <c r="J35" s="2" t="s">
        <v>45</v>
      </c>
    </row>
    <row r="36" spans="1:10" ht="16.2" customHeight="1">
      <c r="A36" s="1" t="s">
        <v>35</v>
      </c>
      <c r="B36" s="1" t="s">
        <v>13</v>
      </c>
      <c r="C36" s="23" t="s">
        <v>181</v>
      </c>
      <c r="D36" s="23" t="s">
        <v>6</v>
      </c>
      <c r="E36" s="1" t="s">
        <v>47</v>
      </c>
      <c r="F36" s="2">
        <v>2017</v>
      </c>
      <c r="G36" s="1" t="s">
        <v>8</v>
      </c>
      <c r="H36" s="1">
        <v>1.1</v>
      </c>
      <c r="I36" s="1">
        <f t="shared" si="4"/>
        <v>2.2968</v>
      </c>
      <c r="J36" s="2">
        <v>72200554</v>
      </c>
    </row>
    <row r="37" spans="1:10" ht="16.2" customHeight="1" thickBot="1">
      <c r="A37" s="6"/>
      <c r="B37" s="1" t="s">
        <v>93</v>
      </c>
      <c r="C37" s="23" t="s">
        <v>167</v>
      </c>
      <c r="D37" s="23" t="s">
        <v>143</v>
      </c>
      <c r="E37" s="1" t="s">
        <v>94</v>
      </c>
      <c r="F37" s="1">
        <v>2017</v>
      </c>
      <c r="G37" s="1" t="s">
        <v>27</v>
      </c>
      <c r="H37" s="1"/>
      <c r="I37" s="1"/>
      <c r="J37" s="2" t="s">
        <v>95</v>
      </c>
    </row>
    <row r="38" spans="1:10" ht="16.2" customHeight="1">
      <c r="A38" s="9" t="s">
        <v>169</v>
      </c>
      <c r="B38" s="7" t="s">
        <v>170</v>
      </c>
      <c r="C38" s="8" t="s">
        <v>192</v>
      </c>
      <c r="D38" s="8" t="s">
        <v>58</v>
      </c>
      <c r="E38" s="7" t="s">
        <v>171</v>
      </c>
      <c r="F38" s="10">
        <v>2019</v>
      </c>
      <c r="G38" s="9" t="s">
        <v>8</v>
      </c>
      <c r="H38" s="9">
        <v>4.15</v>
      </c>
      <c r="I38" s="9">
        <v>8.655</v>
      </c>
      <c r="J38" s="10"/>
    </row>
    <row r="39" spans="1:10" ht="16.2" customHeight="1" thickBot="1">
      <c r="A39" s="13" t="s">
        <v>169</v>
      </c>
      <c r="B39" s="11" t="s">
        <v>172</v>
      </c>
      <c r="C39" s="12" t="s">
        <v>193</v>
      </c>
      <c r="D39" s="12" t="s">
        <v>58</v>
      </c>
      <c r="E39" s="11" t="s">
        <v>173</v>
      </c>
      <c r="F39" s="14">
        <v>2019</v>
      </c>
      <c r="G39" s="13"/>
      <c r="H39" s="13"/>
      <c r="I39" s="13"/>
      <c r="J39" s="14"/>
    </row>
    <row r="40" spans="1:10" ht="16.2" customHeight="1">
      <c r="A40" s="9" t="s">
        <v>169</v>
      </c>
      <c r="B40" s="7" t="s">
        <v>170</v>
      </c>
      <c r="C40" s="8" t="s">
        <v>192</v>
      </c>
      <c r="D40" s="8" t="s">
        <v>58</v>
      </c>
      <c r="E40" s="7" t="s">
        <v>171</v>
      </c>
      <c r="F40" s="10">
        <v>2019</v>
      </c>
      <c r="G40" s="9" t="s">
        <v>8</v>
      </c>
      <c r="H40" s="9">
        <v>4.15</v>
      </c>
      <c r="I40" s="9">
        <v>8.655</v>
      </c>
      <c r="J40" s="10"/>
    </row>
    <row r="41" spans="1:10" ht="16.2" customHeight="1" thickBot="1">
      <c r="A41" s="13" t="s">
        <v>169</v>
      </c>
      <c r="B41" s="11" t="s">
        <v>172</v>
      </c>
      <c r="C41" s="12" t="s">
        <v>193</v>
      </c>
      <c r="D41" s="12" t="s">
        <v>58</v>
      </c>
      <c r="E41" s="11" t="s">
        <v>173</v>
      </c>
      <c r="F41" s="14">
        <v>2019</v>
      </c>
      <c r="G41" s="13"/>
      <c r="H41" s="13"/>
      <c r="I41" s="13"/>
      <c r="J41" s="14"/>
    </row>
    <row r="42" spans="1:10" ht="16.2" customHeight="1">
      <c r="A42" s="9" t="s">
        <v>169</v>
      </c>
      <c r="B42" s="15" t="s">
        <v>174</v>
      </c>
      <c r="C42" s="8" t="s">
        <v>192</v>
      </c>
      <c r="D42" s="8" t="s">
        <v>58</v>
      </c>
      <c r="E42" s="7" t="s">
        <v>171</v>
      </c>
      <c r="F42" s="10">
        <v>2019</v>
      </c>
      <c r="G42" s="9" t="s">
        <v>8</v>
      </c>
      <c r="H42" s="9">
        <v>4.15</v>
      </c>
      <c r="I42" s="9">
        <v>8.655</v>
      </c>
      <c r="J42" s="10"/>
    </row>
    <row r="43" spans="1:10" ht="16.2" customHeight="1" thickBot="1">
      <c r="A43" s="13" t="s">
        <v>169</v>
      </c>
      <c r="B43" s="16" t="s">
        <v>174</v>
      </c>
      <c r="C43" s="12" t="s">
        <v>193</v>
      </c>
      <c r="D43" s="12" t="s">
        <v>58</v>
      </c>
      <c r="E43" s="11" t="s">
        <v>173</v>
      </c>
      <c r="F43" s="14">
        <v>2019</v>
      </c>
      <c r="G43" s="13"/>
      <c r="H43" s="13"/>
      <c r="I43" s="13"/>
      <c r="J43" s="14"/>
    </row>
    <row r="44" spans="1:10" ht="16.2" customHeight="1">
      <c r="A44" s="9" t="s">
        <v>169</v>
      </c>
      <c r="B44" s="15" t="s">
        <v>174</v>
      </c>
      <c r="C44" s="8" t="s">
        <v>192</v>
      </c>
      <c r="D44" s="8" t="s">
        <v>58</v>
      </c>
      <c r="E44" s="7" t="s">
        <v>171</v>
      </c>
      <c r="F44" s="10">
        <v>2019</v>
      </c>
      <c r="G44" s="9" t="s">
        <v>8</v>
      </c>
      <c r="H44" s="9">
        <v>4.15</v>
      </c>
      <c r="I44" s="9">
        <v>8.655</v>
      </c>
      <c r="J44" s="10"/>
    </row>
    <row r="45" spans="1:10" ht="16.2" customHeight="1" thickBot="1">
      <c r="A45" s="13" t="s">
        <v>169</v>
      </c>
      <c r="B45" s="16" t="s">
        <v>174</v>
      </c>
      <c r="C45" s="12" t="s">
        <v>193</v>
      </c>
      <c r="D45" s="12" t="s">
        <v>58</v>
      </c>
      <c r="E45" s="11" t="s">
        <v>173</v>
      </c>
      <c r="F45" s="14">
        <v>2019</v>
      </c>
      <c r="G45" s="13"/>
      <c r="H45" s="13"/>
      <c r="I45" s="13"/>
      <c r="J45" s="14"/>
    </row>
    <row r="46" spans="1:10" ht="16.2" customHeight="1">
      <c r="A46" s="9" t="s">
        <v>169</v>
      </c>
      <c r="B46" s="15" t="s">
        <v>175</v>
      </c>
      <c r="C46" s="8" t="s">
        <v>194</v>
      </c>
      <c r="D46" s="8" t="s">
        <v>6</v>
      </c>
      <c r="E46" s="7" t="s">
        <v>176</v>
      </c>
      <c r="F46" s="10">
        <v>2019</v>
      </c>
      <c r="G46" s="9" t="s">
        <v>163</v>
      </c>
      <c r="H46" s="9">
        <v>5</v>
      </c>
      <c r="I46" s="9">
        <v>3.375</v>
      </c>
      <c r="J46" s="10"/>
    </row>
    <row r="47" spans="1:10" ht="16.2" customHeight="1" thickBot="1">
      <c r="A47" s="13" t="s">
        <v>169</v>
      </c>
      <c r="B47" s="16" t="s">
        <v>175</v>
      </c>
      <c r="C47" s="12" t="s">
        <v>193</v>
      </c>
      <c r="D47" s="12" t="s">
        <v>6</v>
      </c>
      <c r="E47" s="11" t="s">
        <v>177</v>
      </c>
      <c r="F47" s="14">
        <v>2019</v>
      </c>
      <c r="G47" s="13"/>
      <c r="H47" s="13"/>
      <c r="I47" s="13"/>
      <c r="J47" s="14"/>
    </row>
    <row r="48" spans="1:10" ht="16.2" customHeight="1">
      <c r="A48" s="9" t="s">
        <v>169</v>
      </c>
      <c r="B48" s="15" t="s">
        <v>175</v>
      </c>
      <c r="C48" s="8" t="s">
        <v>194</v>
      </c>
      <c r="D48" s="8" t="s">
        <v>6</v>
      </c>
      <c r="E48" s="7" t="s">
        <v>176</v>
      </c>
      <c r="F48" s="10">
        <v>2019</v>
      </c>
      <c r="G48" s="9" t="s">
        <v>163</v>
      </c>
      <c r="H48" s="9">
        <v>5</v>
      </c>
      <c r="I48" s="9">
        <v>3.375</v>
      </c>
      <c r="J48" s="10"/>
    </row>
    <row r="49" spans="1:10" ht="16.2" customHeight="1" thickBot="1">
      <c r="A49" s="13" t="s">
        <v>169</v>
      </c>
      <c r="B49" s="16" t="s">
        <v>175</v>
      </c>
      <c r="C49" s="12" t="s">
        <v>193</v>
      </c>
      <c r="D49" s="12" t="s">
        <v>6</v>
      </c>
      <c r="E49" s="11" t="s">
        <v>177</v>
      </c>
      <c r="F49" s="14">
        <v>2019</v>
      </c>
      <c r="G49" s="13"/>
      <c r="H49" s="13"/>
      <c r="I49" s="13"/>
      <c r="J49" s="14"/>
    </row>
    <row r="50" spans="1:10" ht="16.2" customHeight="1">
      <c r="A50" s="25" t="s">
        <v>189</v>
      </c>
      <c r="B50" s="26"/>
      <c r="C50" s="26"/>
      <c r="D50" s="26"/>
      <c r="E50" s="26"/>
      <c r="F50" s="26"/>
      <c r="G50" s="26"/>
      <c r="H50" s="26"/>
      <c r="I50" s="26"/>
      <c r="J50" s="27"/>
    </row>
    <row r="51" spans="1:10" ht="16.2" customHeight="1">
      <c r="A51" s="28"/>
      <c r="B51" s="29"/>
      <c r="C51" s="29"/>
      <c r="D51" s="29"/>
      <c r="E51" s="29"/>
      <c r="F51" s="29"/>
      <c r="G51" s="29"/>
      <c r="H51" s="29"/>
      <c r="I51" s="29"/>
      <c r="J51" s="30"/>
    </row>
    <row r="52" spans="1:10" ht="16.2" customHeight="1" thickBot="1">
      <c r="A52" s="19" t="s">
        <v>0</v>
      </c>
      <c r="B52" s="19" t="s">
        <v>1</v>
      </c>
      <c r="C52" s="19" t="s">
        <v>2</v>
      </c>
      <c r="D52" s="19" t="s">
        <v>3</v>
      </c>
      <c r="E52" s="19" t="s">
        <v>186</v>
      </c>
      <c r="F52" s="19" t="s">
        <v>187</v>
      </c>
      <c r="G52" s="19" t="s">
        <v>8</v>
      </c>
      <c r="H52" s="19" t="s">
        <v>153</v>
      </c>
      <c r="I52" s="19" t="s">
        <v>155</v>
      </c>
      <c r="J52" s="19" t="s">
        <v>152</v>
      </c>
    </row>
    <row r="53" spans="1:10" ht="16.2" customHeight="1" thickTop="1">
      <c r="A53" s="17"/>
      <c r="B53" s="17" t="s">
        <v>72</v>
      </c>
      <c r="C53" s="22" t="s">
        <v>46</v>
      </c>
      <c r="D53" s="22" t="s">
        <v>6</v>
      </c>
      <c r="E53" s="17" t="s">
        <v>71</v>
      </c>
      <c r="F53" s="17"/>
      <c r="G53" s="17" t="s">
        <v>8</v>
      </c>
      <c r="H53" s="17">
        <v>1.1</v>
      </c>
      <c r="I53" s="17">
        <f aca="true" t="shared" si="5" ref="I53:I60">H53*2.088</f>
        <v>2.2968</v>
      </c>
      <c r="J53" s="17"/>
    </row>
    <row r="54" spans="1:10" ht="16.2" customHeight="1">
      <c r="A54" s="1"/>
      <c r="B54" s="1" t="s">
        <v>72</v>
      </c>
      <c r="C54" s="23" t="s">
        <v>73</v>
      </c>
      <c r="D54" s="23" t="s">
        <v>11</v>
      </c>
      <c r="E54" s="1" t="s">
        <v>83</v>
      </c>
      <c r="F54" s="1"/>
      <c r="G54" s="1" t="s">
        <v>8</v>
      </c>
      <c r="H54" s="1">
        <v>3.44</v>
      </c>
      <c r="I54" s="1">
        <f t="shared" si="5"/>
        <v>7.18272</v>
      </c>
      <c r="J54" s="2" t="s">
        <v>84</v>
      </c>
    </row>
    <row r="55" spans="1:10" ht="16.2" customHeight="1">
      <c r="A55" s="1"/>
      <c r="B55" s="1" t="s">
        <v>72</v>
      </c>
      <c r="C55" s="23" t="s">
        <v>73</v>
      </c>
      <c r="D55" s="23" t="s">
        <v>11</v>
      </c>
      <c r="E55" s="1" t="s">
        <v>145</v>
      </c>
      <c r="F55" s="1"/>
      <c r="G55" s="1" t="s">
        <v>8</v>
      </c>
      <c r="H55" s="1"/>
      <c r="I55" s="1"/>
      <c r="J55" s="2" t="s">
        <v>146</v>
      </c>
    </row>
    <row r="56" spans="1:10" ht="16.2" customHeight="1">
      <c r="A56" s="1"/>
      <c r="B56" s="1" t="s">
        <v>72</v>
      </c>
      <c r="C56" s="23" t="s">
        <v>73</v>
      </c>
      <c r="D56" s="23" t="s">
        <v>11</v>
      </c>
      <c r="E56" s="1" t="s">
        <v>145</v>
      </c>
      <c r="F56" s="1"/>
      <c r="G56" s="1" t="s">
        <v>8</v>
      </c>
      <c r="H56" s="1"/>
      <c r="I56" s="1"/>
      <c r="J56" s="2" t="s">
        <v>147</v>
      </c>
    </row>
    <row r="57" spans="1:10" ht="16.2" customHeight="1">
      <c r="A57" s="1"/>
      <c r="B57" s="1" t="s">
        <v>72</v>
      </c>
      <c r="C57" s="23" t="s">
        <v>73</v>
      </c>
      <c r="D57" s="23" t="s">
        <v>11</v>
      </c>
      <c r="E57" s="1" t="s">
        <v>145</v>
      </c>
      <c r="F57" s="1"/>
      <c r="G57" s="1" t="s">
        <v>8</v>
      </c>
      <c r="H57" s="1"/>
      <c r="I57" s="1"/>
      <c r="J57" s="2" t="s">
        <v>148</v>
      </c>
    </row>
    <row r="58" spans="1:10" ht="16.2" customHeight="1">
      <c r="A58" s="1"/>
      <c r="B58" s="1" t="s">
        <v>72</v>
      </c>
      <c r="C58" s="23" t="s">
        <v>73</v>
      </c>
      <c r="D58" s="23" t="s">
        <v>11</v>
      </c>
      <c r="E58" s="1" t="s">
        <v>149</v>
      </c>
      <c r="F58" s="1"/>
      <c r="G58" s="1" t="s">
        <v>8</v>
      </c>
      <c r="H58" s="1"/>
      <c r="I58" s="1"/>
      <c r="J58" s="2" t="s">
        <v>150</v>
      </c>
    </row>
    <row r="59" spans="1:10" ht="16.2" customHeight="1">
      <c r="A59" s="1"/>
      <c r="B59" s="1" t="s">
        <v>72</v>
      </c>
      <c r="C59" s="23" t="s">
        <v>73</v>
      </c>
      <c r="D59" s="23" t="s">
        <v>11</v>
      </c>
      <c r="E59" s="1" t="s">
        <v>151</v>
      </c>
      <c r="F59" s="1"/>
      <c r="G59" s="1" t="s">
        <v>8</v>
      </c>
      <c r="H59" s="1"/>
      <c r="I59" s="1"/>
      <c r="J59" s="2" t="s">
        <v>81</v>
      </c>
    </row>
    <row r="60" spans="1:10" ht="16.2" customHeight="1">
      <c r="A60" s="1"/>
      <c r="B60" s="1" t="s">
        <v>72</v>
      </c>
      <c r="C60" s="23" t="s">
        <v>77</v>
      </c>
      <c r="D60" s="23" t="s">
        <v>74</v>
      </c>
      <c r="E60" s="1" t="s">
        <v>75</v>
      </c>
      <c r="F60" s="1"/>
      <c r="G60" s="1" t="s">
        <v>8</v>
      </c>
      <c r="H60" s="1">
        <v>1.3</v>
      </c>
      <c r="I60" s="1">
        <f t="shared" si="5"/>
        <v>2.7144000000000004</v>
      </c>
      <c r="J60" s="2" t="s">
        <v>76</v>
      </c>
    </row>
    <row r="61" spans="1:10" ht="16.2" customHeight="1">
      <c r="A61" s="1"/>
      <c r="B61" s="1" t="s">
        <v>13</v>
      </c>
      <c r="C61" s="23" t="s">
        <v>80</v>
      </c>
      <c r="D61" s="23" t="s">
        <v>11</v>
      </c>
      <c r="E61" s="1" t="s">
        <v>78</v>
      </c>
      <c r="F61" s="1">
        <v>2017</v>
      </c>
      <c r="G61" s="1" t="s">
        <v>8</v>
      </c>
      <c r="H61" s="1">
        <v>0.74</v>
      </c>
      <c r="I61" s="1">
        <f aca="true" t="shared" si="6" ref="I61:I66">H61*2.088</f>
        <v>1.54512</v>
      </c>
      <c r="J61" s="2" t="s">
        <v>79</v>
      </c>
    </row>
    <row r="62" spans="1:10" ht="16.2" customHeight="1">
      <c r="A62" s="1"/>
      <c r="B62" s="1" t="s">
        <v>13</v>
      </c>
      <c r="C62" s="23" t="s">
        <v>82</v>
      </c>
      <c r="D62" s="23" t="s">
        <v>11</v>
      </c>
      <c r="E62" s="1" t="s">
        <v>51</v>
      </c>
      <c r="F62" s="1">
        <v>2016</v>
      </c>
      <c r="G62" s="1" t="s">
        <v>8</v>
      </c>
      <c r="H62" s="1">
        <v>0.74</v>
      </c>
      <c r="I62" s="1">
        <f t="shared" si="6"/>
        <v>1.54512</v>
      </c>
      <c r="J62" s="2" t="s">
        <v>81</v>
      </c>
    </row>
    <row r="63" spans="1:10" ht="16.2" customHeight="1">
      <c r="A63" s="1"/>
      <c r="B63" s="1" t="s">
        <v>13</v>
      </c>
      <c r="C63" s="23" t="s">
        <v>85</v>
      </c>
      <c r="D63" s="23" t="s">
        <v>11</v>
      </c>
      <c r="E63" s="1" t="s">
        <v>78</v>
      </c>
      <c r="F63" s="1"/>
      <c r="G63" s="1" t="s">
        <v>8</v>
      </c>
      <c r="H63" s="1">
        <v>0.74</v>
      </c>
      <c r="I63" s="1">
        <f t="shared" si="6"/>
        <v>1.54512</v>
      </c>
      <c r="J63" s="2" t="s">
        <v>168</v>
      </c>
    </row>
    <row r="64" spans="1:10" ht="16.2" customHeight="1">
      <c r="A64" s="1"/>
      <c r="B64" s="1" t="s">
        <v>13</v>
      </c>
      <c r="C64" s="23" t="s">
        <v>85</v>
      </c>
      <c r="D64" s="23" t="s">
        <v>11</v>
      </c>
      <c r="E64" s="1" t="s">
        <v>78</v>
      </c>
      <c r="F64" s="1"/>
      <c r="G64" s="1" t="s">
        <v>8</v>
      </c>
      <c r="H64" s="1">
        <v>0.74</v>
      </c>
      <c r="I64" s="1">
        <f t="shared" si="6"/>
        <v>1.54512</v>
      </c>
      <c r="J64" s="2" t="s">
        <v>166</v>
      </c>
    </row>
    <row r="65" spans="1:10" ht="16.2" customHeight="1">
      <c r="A65" s="1"/>
      <c r="B65" s="1" t="s">
        <v>64</v>
      </c>
      <c r="C65" s="23" t="s">
        <v>86</v>
      </c>
      <c r="D65" s="23" t="s">
        <v>6</v>
      </c>
      <c r="E65" s="1" t="s">
        <v>87</v>
      </c>
      <c r="F65" s="1">
        <v>2014</v>
      </c>
      <c r="G65" s="1" t="s">
        <v>8</v>
      </c>
      <c r="H65" s="1">
        <v>2.8</v>
      </c>
      <c r="I65" s="1">
        <f t="shared" si="6"/>
        <v>5.8464</v>
      </c>
      <c r="J65" s="2">
        <v>42100303</v>
      </c>
    </row>
    <row r="66" spans="1:10" ht="16.2" customHeight="1">
      <c r="A66" s="1"/>
      <c r="B66" s="1" t="s">
        <v>64</v>
      </c>
      <c r="C66" s="23" t="s">
        <v>86</v>
      </c>
      <c r="D66" s="23" t="s">
        <v>6</v>
      </c>
      <c r="E66" s="1" t="s">
        <v>87</v>
      </c>
      <c r="F66" s="1">
        <v>2014</v>
      </c>
      <c r="G66" s="1" t="s">
        <v>8</v>
      </c>
      <c r="H66" s="1">
        <v>2.8</v>
      </c>
      <c r="I66" s="1">
        <f t="shared" si="6"/>
        <v>5.8464</v>
      </c>
      <c r="J66" s="2">
        <v>42100308</v>
      </c>
    </row>
    <row r="67" spans="1:10" ht="16.2" customHeight="1">
      <c r="A67" s="1"/>
      <c r="B67" s="1" t="s">
        <v>64</v>
      </c>
      <c r="C67" s="23" t="s">
        <v>86</v>
      </c>
      <c r="D67" s="23" t="s">
        <v>11</v>
      </c>
      <c r="E67" s="1" t="s">
        <v>88</v>
      </c>
      <c r="F67" s="1">
        <v>2002</v>
      </c>
      <c r="G67" s="1" t="s">
        <v>156</v>
      </c>
      <c r="H67" s="1">
        <v>1.85</v>
      </c>
      <c r="I67" s="1">
        <f>H67*1.774</f>
        <v>3.2819000000000003</v>
      </c>
      <c r="J67" s="2">
        <v>3200292</v>
      </c>
    </row>
    <row r="68" spans="1:10" ht="16.2" customHeight="1">
      <c r="A68" s="1"/>
      <c r="B68" s="1" t="s">
        <v>64</v>
      </c>
      <c r="C68" s="23" t="s">
        <v>86</v>
      </c>
      <c r="D68" s="23" t="s">
        <v>89</v>
      </c>
      <c r="E68" s="1" t="s">
        <v>142</v>
      </c>
      <c r="F68" s="1"/>
      <c r="G68" s="1" t="s">
        <v>15</v>
      </c>
      <c r="H68" s="1">
        <v>1.5</v>
      </c>
      <c r="I68" s="3" t="s">
        <v>154</v>
      </c>
      <c r="J68" s="2" t="s">
        <v>90</v>
      </c>
    </row>
    <row r="69" spans="1:10" ht="16.2" customHeight="1">
      <c r="A69" s="1"/>
      <c r="B69" s="1" t="s">
        <v>64</v>
      </c>
      <c r="C69" s="23" t="s">
        <v>157</v>
      </c>
      <c r="D69" s="23" t="s">
        <v>11</v>
      </c>
      <c r="E69" s="1" t="s">
        <v>91</v>
      </c>
      <c r="F69" s="1">
        <v>2016</v>
      </c>
      <c r="G69" s="1" t="s">
        <v>8</v>
      </c>
      <c r="H69" s="1">
        <v>2.59</v>
      </c>
      <c r="I69" s="1">
        <f>H69*2.088</f>
        <v>5.40792</v>
      </c>
      <c r="J69" s="2" t="s">
        <v>92</v>
      </c>
    </row>
    <row r="70" spans="1:10" ht="39.6" customHeight="1">
      <c r="A70" s="31" t="s">
        <v>96</v>
      </c>
      <c r="B70" s="32"/>
      <c r="C70" s="32"/>
      <c r="D70" s="32"/>
      <c r="E70" s="32"/>
      <c r="F70" s="32"/>
      <c r="G70" s="32"/>
      <c r="H70" s="32"/>
      <c r="I70" s="32"/>
      <c r="J70" s="33"/>
    </row>
    <row r="71" spans="1:10" ht="16.2" customHeight="1" thickBot="1">
      <c r="A71" s="19" t="s">
        <v>0</v>
      </c>
      <c r="B71" s="19" t="s">
        <v>1</v>
      </c>
      <c r="C71" s="19" t="s">
        <v>2</v>
      </c>
      <c r="D71" s="19" t="s">
        <v>3</v>
      </c>
      <c r="E71" s="19" t="s">
        <v>186</v>
      </c>
      <c r="F71" s="19" t="s">
        <v>187</v>
      </c>
      <c r="G71" s="19" t="s">
        <v>4</v>
      </c>
      <c r="H71" s="19" t="s">
        <v>153</v>
      </c>
      <c r="I71" s="19" t="s">
        <v>155</v>
      </c>
      <c r="J71" s="19" t="s">
        <v>152</v>
      </c>
    </row>
    <row r="72" spans="1:10" ht="16.2" customHeight="1" thickTop="1">
      <c r="A72" s="1"/>
      <c r="B72" s="1" t="s">
        <v>13</v>
      </c>
      <c r="C72" s="23" t="s">
        <v>46</v>
      </c>
      <c r="D72" s="23" t="s">
        <v>6</v>
      </c>
      <c r="E72" s="1" t="s">
        <v>19</v>
      </c>
      <c r="F72" s="1"/>
      <c r="G72" s="1" t="s">
        <v>8</v>
      </c>
      <c r="H72" s="1">
        <v>1</v>
      </c>
      <c r="I72" s="1">
        <f aca="true" t="shared" si="7" ref="I72:I76">H72*2.088</f>
        <v>2.088</v>
      </c>
      <c r="J72" s="2" t="s">
        <v>97</v>
      </c>
    </row>
    <row r="73" spans="1:10" ht="16.2" customHeight="1">
      <c r="A73" s="1"/>
      <c r="B73" s="1" t="s">
        <v>64</v>
      </c>
      <c r="C73" s="23" t="s">
        <v>196</v>
      </c>
      <c r="D73" s="23" t="s">
        <v>11</v>
      </c>
      <c r="E73" s="1" t="s">
        <v>98</v>
      </c>
      <c r="F73" s="1">
        <v>2017</v>
      </c>
      <c r="G73" s="1" t="s">
        <v>8</v>
      </c>
      <c r="H73" s="1">
        <v>1.7</v>
      </c>
      <c r="I73" s="1">
        <f t="shared" si="7"/>
        <v>3.5496</v>
      </c>
      <c r="J73" s="2" t="s">
        <v>99</v>
      </c>
    </row>
    <row r="74" spans="1:10" ht="16.2" customHeight="1">
      <c r="A74" s="1"/>
      <c r="B74" s="1" t="s">
        <v>64</v>
      </c>
      <c r="C74" s="23" t="s">
        <v>102</v>
      </c>
      <c r="D74" s="23" t="s">
        <v>11</v>
      </c>
      <c r="E74" s="1" t="s">
        <v>100</v>
      </c>
      <c r="F74" s="1">
        <v>2014</v>
      </c>
      <c r="G74" s="1" t="s">
        <v>8</v>
      </c>
      <c r="H74" s="1">
        <v>0.8</v>
      </c>
      <c r="I74" s="1">
        <f t="shared" si="7"/>
        <v>1.6704</v>
      </c>
      <c r="J74" s="2" t="s">
        <v>101</v>
      </c>
    </row>
    <row r="75" spans="1:10" ht="16.2" customHeight="1">
      <c r="A75" s="1"/>
      <c r="B75" s="1" t="s">
        <v>103</v>
      </c>
      <c r="C75" s="23" t="s">
        <v>102</v>
      </c>
      <c r="D75" s="23" t="s">
        <v>6</v>
      </c>
      <c r="E75" s="1" t="s">
        <v>104</v>
      </c>
      <c r="F75" s="1">
        <v>2006</v>
      </c>
      <c r="G75" s="1" t="s">
        <v>8</v>
      </c>
      <c r="H75" s="1">
        <v>1.7</v>
      </c>
      <c r="I75" s="1">
        <f t="shared" si="7"/>
        <v>3.5496</v>
      </c>
      <c r="J75" s="2">
        <v>72400147</v>
      </c>
    </row>
    <row r="76" spans="1:10" ht="16.2" customHeight="1">
      <c r="A76" s="1"/>
      <c r="B76" s="1" t="s">
        <v>13</v>
      </c>
      <c r="C76" s="23" t="s">
        <v>106</v>
      </c>
      <c r="D76" s="23" t="s">
        <v>11</v>
      </c>
      <c r="E76" s="1" t="s">
        <v>98</v>
      </c>
      <c r="F76" s="1">
        <v>2017</v>
      </c>
      <c r="G76" s="1" t="s">
        <v>8</v>
      </c>
      <c r="H76" s="1">
        <v>1.7</v>
      </c>
      <c r="I76" s="1">
        <f t="shared" si="7"/>
        <v>3.5496</v>
      </c>
      <c r="J76" s="2" t="s">
        <v>105</v>
      </c>
    </row>
    <row r="77" spans="1:10" ht="16.2" customHeight="1">
      <c r="A77" s="1"/>
      <c r="B77" s="1" t="s">
        <v>107</v>
      </c>
      <c r="C77" s="1" t="s">
        <v>112</v>
      </c>
      <c r="D77" s="1" t="s">
        <v>108</v>
      </c>
      <c r="E77" s="1" t="s">
        <v>109</v>
      </c>
      <c r="F77" s="1">
        <v>2013</v>
      </c>
      <c r="G77" s="1" t="s">
        <v>110</v>
      </c>
      <c r="H77" s="1">
        <v>0.55</v>
      </c>
      <c r="I77" s="1">
        <f>H77*3.922</f>
        <v>2.1571000000000002</v>
      </c>
      <c r="J77" s="2" t="s">
        <v>111</v>
      </c>
    </row>
    <row r="78" spans="1:10" ht="33.6" customHeight="1">
      <c r="A78" s="31" t="s">
        <v>113</v>
      </c>
      <c r="B78" s="32"/>
      <c r="C78" s="32"/>
      <c r="D78" s="32"/>
      <c r="E78" s="32"/>
      <c r="F78" s="32"/>
      <c r="G78" s="32"/>
      <c r="H78" s="32"/>
      <c r="I78" s="32"/>
      <c r="J78" s="33"/>
    </row>
    <row r="79" spans="1:10" ht="16.2" customHeight="1" thickBot="1">
      <c r="A79" s="19" t="s">
        <v>0</v>
      </c>
      <c r="B79" s="19" t="s">
        <v>1</v>
      </c>
      <c r="C79" s="19" t="s">
        <v>2</v>
      </c>
      <c r="D79" s="19" t="s">
        <v>3</v>
      </c>
      <c r="E79" s="19" t="s">
        <v>186</v>
      </c>
      <c r="F79" s="19" t="s">
        <v>187</v>
      </c>
      <c r="G79" s="19" t="s">
        <v>4</v>
      </c>
      <c r="H79" s="19" t="s">
        <v>153</v>
      </c>
      <c r="I79" s="19" t="s">
        <v>155</v>
      </c>
      <c r="J79" s="19" t="s">
        <v>152</v>
      </c>
    </row>
    <row r="80" spans="1:10" ht="16.2" customHeight="1" thickTop="1">
      <c r="A80" s="1"/>
      <c r="B80" s="1" t="s">
        <v>107</v>
      </c>
      <c r="C80" s="23" t="s">
        <v>116</v>
      </c>
      <c r="D80" s="23" t="s">
        <v>114</v>
      </c>
      <c r="E80" s="1" t="s">
        <v>115</v>
      </c>
      <c r="F80" s="1">
        <v>1992</v>
      </c>
      <c r="G80" s="1" t="s">
        <v>15</v>
      </c>
      <c r="H80" s="1">
        <v>7.6</v>
      </c>
      <c r="I80" s="3" t="s">
        <v>154</v>
      </c>
      <c r="J80" s="2"/>
    </row>
    <row r="81" spans="1:10" ht="16.2" customHeight="1">
      <c r="A81" s="1"/>
      <c r="B81" s="1" t="s">
        <v>72</v>
      </c>
      <c r="C81" s="23" t="s">
        <v>118</v>
      </c>
      <c r="D81" s="23" t="s">
        <v>28</v>
      </c>
      <c r="E81" s="1" t="s">
        <v>117</v>
      </c>
      <c r="F81" s="1">
        <v>2008</v>
      </c>
      <c r="G81" s="1" t="s">
        <v>8</v>
      </c>
      <c r="H81" s="1">
        <v>0.75</v>
      </c>
      <c r="I81" s="1">
        <f aca="true" t="shared" si="8" ref="I81:I82">H81*2.088</f>
        <v>1.566</v>
      </c>
      <c r="J81" s="2">
        <v>8023816</v>
      </c>
    </row>
    <row r="82" spans="1:10" ht="16.2" customHeight="1">
      <c r="A82" s="1"/>
      <c r="B82" s="1" t="s">
        <v>72</v>
      </c>
      <c r="C82" s="23" t="s">
        <v>118</v>
      </c>
      <c r="D82" s="23" t="s">
        <v>119</v>
      </c>
      <c r="E82" s="1" t="s">
        <v>120</v>
      </c>
      <c r="F82" s="1">
        <v>2007</v>
      </c>
      <c r="G82" s="1" t="s">
        <v>8</v>
      </c>
      <c r="H82" s="1">
        <v>0.8</v>
      </c>
      <c r="I82" s="1">
        <f t="shared" si="8"/>
        <v>1.6704</v>
      </c>
      <c r="J82" s="2">
        <v>7528302071</v>
      </c>
    </row>
    <row r="83" spans="1:10" ht="16.2" customHeight="1">
      <c r="A83" s="1"/>
      <c r="B83" s="1" t="s">
        <v>123</v>
      </c>
      <c r="C83" s="23" t="s">
        <v>121</v>
      </c>
      <c r="D83" s="23" t="s">
        <v>108</v>
      </c>
      <c r="E83" s="1" t="s">
        <v>120</v>
      </c>
      <c r="F83" s="1">
        <v>1997</v>
      </c>
      <c r="G83" s="1" t="s">
        <v>15</v>
      </c>
      <c r="H83" s="1">
        <v>0.53</v>
      </c>
      <c r="I83" s="3" t="s">
        <v>154</v>
      </c>
      <c r="J83" s="2" t="s">
        <v>122</v>
      </c>
    </row>
    <row r="84" spans="1:10" ht="16.2" customHeight="1">
      <c r="A84" s="1"/>
      <c r="B84" s="1" t="s">
        <v>123</v>
      </c>
      <c r="C84" s="23" t="s">
        <v>121</v>
      </c>
      <c r="D84" s="23" t="s">
        <v>108</v>
      </c>
      <c r="E84" s="1" t="s">
        <v>120</v>
      </c>
      <c r="F84" s="1">
        <v>1997</v>
      </c>
      <c r="G84" s="1" t="s">
        <v>15</v>
      </c>
      <c r="H84" s="1">
        <v>0.53</v>
      </c>
      <c r="I84" s="3" t="s">
        <v>154</v>
      </c>
      <c r="J84" s="2" t="s">
        <v>124</v>
      </c>
    </row>
    <row r="85" spans="1:10" ht="16.2" customHeight="1">
      <c r="A85" s="1"/>
      <c r="B85" s="1" t="s">
        <v>13</v>
      </c>
      <c r="C85" s="23" t="s">
        <v>126</v>
      </c>
      <c r="D85" s="23" t="s">
        <v>119</v>
      </c>
      <c r="E85" s="1" t="s">
        <v>125</v>
      </c>
      <c r="F85" s="1">
        <v>2007</v>
      </c>
      <c r="G85" s="1" t="s">
        <v>8</v>
      </c>
      <c r="H85" s="1">
        <v>1.3</v>
      </c>
      <c r="I85" s="1">
        <f aca="true" t="shared" si="9" ref="I85:I86">H85*2.088</f>
        <v>2.7144000000000004</v>
      </c>
      <c r="J85" s="2" t="s">
        <v>144</v>
      </c>
    </row>
    <row r="86" spans="1:10" ht="16.2" customHeight="1">
      <c r="A86" s="1"/>
      <c r="B86" s="1" t="s">
        <v>13</v>
      </c>
      <c r="C86" s="23" t="s">
        <v>126</v>
      </c>
      <c r="D86" s="23" t="s">
        <v>28</v>
      </c>
      <c r="E86" s="1" t="s">
        <v>127</v>
      </c>
      <c r="F86" s="1">
        <v>2004</v>
      </c>
      <c r="G86" s="1" t="s">
        <v>8</v>
      </c>
      <c r="H86" s="1">
        <v>1.4</v>
      </c>
      <c r="I86" s="1">
        <f t="shared" si="9"/>
        <v>2.9232</v>
      </c>
      <c r="J86" s="2">
        <v>4002293</v>
      </c>
    </row>
    <row r="87" spans="1:11" ht="16.2" customHeight="1">
      <c r="A87" s="1"/>
      <c r="B87" s="1" t="s">
        <v>131</v>
      </c>
      <c r="C87" s="23" t="s">
        <v>178</v>
      </c>
      <c r="D87" s="23" t="s">
        <v>161</v>
      </c>
      <c r="E87" s="1" t="s">
        <v>162</v>
      </c>
      <c r="F87" s="1"/>
      <c r="G87" s="1" t="s">
        <v>163</v>
      </c>
      <c r="H87" s="1">
        <v>0.8</v>
      </c>
      <c r="I87" s="1"/>
      <c r="J87" s="5"/>
      <c r="K87" s="21"/>
    </row>
    <row r="88" spans="1:11" ht="16.2" customHeight="1">
      <c r="A88" s="1"/>
      <c r="B88" s="1" t="s">
        <v>131</v>
      </c>
      <c r="C88" s="23" t="s">
        <v>178</v>
      </c>
      <c r="D88" s="23" t="s">
        <v>11</v>
      </c>
      <c r="E88" s="1" t="s">
        <v>164</v>
      </c>
      <c r="F88" s="1"/>
      <c r="G88" s="1" t="s">
        <v>8</v>
      </c>
      <c r="H88" s="1"/>
      <c r="I88" s="1"/>
      <c r="J88" s="5"/>
      <c r="K88" s="21"/>
    </row>
    <row r="89" spans="1:10" ht="16.2" customHeight="1">
      <c r="A89" s="1"/>
      <c r="B89" s="1" t="s">
        <v>128</v>
      </c>
      <c r="C89" s="23" t="s">
        <v>130</v>
      </c>
      <c r="D89" s="23" t="s">
        <v>119</v>
      </c>
      <c r="E89" s="1" t="s">
        <v>129</v>
      </c>
      <c r="F89" s="1">
        <v>2005</v>
      </c>
      <c r="G89" s="1" t="s">
        <v>8</v>
      </c>
      <c r="H89" s="1">
        <v>0.62</v>
      </c>
      <c r="I89" s="1">
        <f aca="true" t="shared" si="10" ref="I89:I95">H89*2.088</f>
        <v>1.29456</v>
      </c>
      <c r="J89" s="2">
        <v>7262400562</v>
      </c>
    </row>
    <row r="90" spans="1:10" ht="16.2" customHeight="1">
      <c r="A90" s="1"/>
      <c r="B90" s="1" t="s">
        <v>131</v>
      </c>
      <c r="C90" s="23" t="s">
        <v>130</v>
      </c>
      <c r="D90" s="23" t="s">
        <v>119</v>
      </c>
      <c r="E90" s="1" t="s">
        <v>129</v>
      </c>
      <c r="F90" s="1">
        <v>2005</v>
      </c>
      <c r="G90" s="1" t="s">
        <v>8</v>
      </c>
      <c r="H90" s="1">
        <v>0.62</v>
      </c>
      <c r="I90" s="1">
        <f t="shared" si="10"/>
        <v>1.29456</v>
      </c>
      <c r="J90" s="2">
        <v>7262400565</v>
      </c>
    </row>
    <row r="91" spans="1:10" ht="16.2" customHeight="1">
      <c r="A91" s="1"/>
      <c r="B91" s="1" t="s">
        <v>131</v>
      </c>
      <c r="C91" s="23" t="s">
        <v>134</v>
      </c>
      <c r="D91" s="23" t="s">
        <v>28</v>
      </c>
      <c r="E91" s="1" t="s">
        <v>132</v>
      </c>
      <c r="F91" s="1">
        <v>2007</v>
      </c>
      <c r="G91" s="1" t="s">
        <v>8</v>
      </c>
      <c r="H91" s="1">
        <v>1.45</v>
      </c>
      <c r="I91" s="1">
        <f t="shared" si="10"/>
        <v>3.0276</v>
      </c>
      <c r="J91" s="2" t="s">
        <v>133</v>
      </c>
    </row>
    <row r="92" spans="1:10" ht="16.2" customHeight="1">
      <c r="A92" s="1"/>
      <c r="B92" s="1" t="s">
        <v>131</v>
      </c>
      <c r="C92" s="23" t="s">
        <v>134</v>
      </c>
      <c r="D92" s="23" t="s">
        <v>28</v>
      </c>
      <c r="E92" s="1" t="s">
        <v>135</v>
      </c>
      <c r="F92" s="1">
        <v>2007</v>
      </c>
      <c r="G92" s="1" t="s">
        <v>8</v>
      </c>
      <c r="H92" s="1">
        <v>1.85</v>
      </c>
      <c r="I92" s="1">
        <f t="shared" si="10"/>
        <v>3.8628000000000005</v>
      </c>
      <c r="J92" s="2" t="s">
        <v>136</v>
      </c>
    </row>
    <row r="93" spans="1:10" ht="16.2" customHeight="1">
      <c r="A93" s="1"/>
      <c r="B93" s="1" t="s">
        <v>131</v>
      </c>
      <c r="C93" s="23" t="s">
        <v>134</v>
      </c>
      <c r="D93" s="23" t="s">
        <v>28</v>
      </c>
      <c r="E93" s="1" t="s">
        <v>132</v>
      </c>
      <c r="F93" s="1">
        <v>2007</v>
      </c>
      <c r="G93" s="1" t="s">
        <v>8</v>
      </c>
      <c r="H93" s="1">
        <v>1.45</v>
      </c>
      <c r="I93" s="1">
        <f t="shared" si="10"/>
        <v>3.0276</v>
      </c>
      <c r="J93" s="2" t="s">
        <v>137</v>
      </c>
    </row>
    <row r="94" spans="1:10" ht="16.2" customHeight="1">
      <c r="A94" s="1"/>
      <c r="B94" s="1" t="s">
        <v>131</v>
      </c>
      <c r="C94" s="23" t="s">
        <v>134</v>
      </c>
      <c r="D94" s="23" t="s">
        <v>11</v>
      </c>
      <c r="E94" s="1" t="s">
        <v>138</v>
      </c>
      <c r="F94" s="1">
        <v>2016</v>
      </c>
      <c r="G94" s="1" t="s">
        <v>8</v>
      </c>
      <c r="H94" s="1">
        <v>1</v>
      </c>
      <c r="I94" s="1">
        <f t="shared" si="10"/>
        <v>2.088</v>
      </c>
      <c r="J94" s="2" t="s">
        <v>139</v>
      </c>
    </row>
    <row r="95" spans="1:10" ht="16.2" customHeight="1">
      <c r="A95" s="1"/>
      <c r="B95" s="1" t="s">
        <v>131</v>
      </c>
      <c r="C95" s="23" t="s">
        <v>134</v>
      </c>
      <c r="D95" s="23" t="s">
        <v>11</v>
      </c>
      <c r="E95" s="1" t="s">
        <v>140</v>
      </c>
      <c r="F95" s="1">
        <v>2017</v>
      </c>
      <c r="G95" s="1" t="s">
        <v>8</v>
      </c>
      <c r="H95" s="1">
        <v>1.45</v>
      </c>
      <c r="I95" s="1">
        <f t="shared" si="10"/>
        <v>3.0276</v>
      </c>
      <c r="J95" s="2" t="s">
        <v>141</v>
      </c>
    </row>
    <row r="97" spans="1:3" ht="15">
      <c r="A97" s="34" t="s">
        <v>190</v>
      </c>
      <c r="B97" s="34"/>
      <c r="C97" s="34"/>
    </row>
    <row r="99" spans="1:5" ht="15">
      <c r="A99" s="24" t="s">
        <v>195</v>
      </c>
      <c r="B99" s="24"/>
      <c r="C99" s="24"/>
      <c r="D99" s="24"/>
      <c r="E99" s="24"/>
    </row>
    <row r="102" ht="15">
      <c r="D102" s="20"/>
    </row>
  </sheetData>
  <mergeCells count="6">
    <mergeCell ref="A2:J2"/>
    <mergeCell ref="A50:J51"/>
    <mergeCell ref="A70:J70"/>
    <mergeCell ref="A3:J3"/>
    <mergeCell ref="A97:C97"/>
    <mergeCell ref="A78:J78"/>
  </mergeCells>
  <printOptions/>
  <pageMargins left="0.7086614173228347" right="0.7086614173228347" top="0.1968503937007874" bottom="0.1968503937007874" header="0.31496062992125984" footer="0.31496062992125984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Wágnerová</dc:creator>
  <cp:keywords/>
  <dc:description/>
  <cp:lastModifiedBy>Veronika Sokolová, DiS.</cp:lastModifiedBy>
  <cp:lastPrinted>2024-04-09T04:45:35Z</cp:lastPrinted>
  <dcterms:created xsi:type="dcterms:W3CDTF">2018-02-13T08:13:22Z</dcterms:created>
  <dcterms:modified xsi:type="dcterms:W3CDTF">2024-04-09T06:22:27Z</dcterms:modified>
  <cp:category/>
  <cp:version/>
  <cp:contentType/>
  <cp:contentStatus/>
</cp:coreProperties>
</file>