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defaultThemeVersion="166925"/>
  <bookViews>
    <workbookView xWindow="36628" yWindow="65428" windowWidth="29016" windowHeight="15816" activeTab="0"/>
  </bookViews>
  <sheets>
    <sheet name="lokalita Náchodsko" sheetId="2" r:id="rId1"/>
    <sheet name="lokalita Rychnov n.K.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<sst xmlns="http://schemas.openxmlformats.org/spreadsheetml/2006/main" count="500" uniqueCount="186">
  <si>
    <t>Hodnoty dopočítané vzorcem musí být zkontrolované uchazečem.</t>
  </si>
  <si>
    <t>Vyplňte hodnoty do žlutě podbarvených polí. Žádná ze žlutě označených položek nesmí mít nulovou hodnotu nebo zůstat nevyplněná.</t>
  </si>
  <si>
    <t>Pravidelný servis 1x za rok</t>
  </si>
  <si>
    <t>Pravidelná revize 1x za rok</t>
  </si>
  <si>
    <t>Toshiba</t>
  </si>
  <si>
    <t>Daikin</t>
  </si>
  <si>
    <t>Mitsubishi</t>
  </si>
  <si>
    <t>Nemocnice Broumov</t>
  </si>
  <si>
    <t>Nemocnice Rychnov nad Kněžnou</t>
  </si>
  <si>
    <t>* Cena zahrnuje veškeré náklady spojené s provedením pravidelného servisu (zejména práci servisního technika, dopravu, vypracování servisní zprávy a ostatní náklady spojené s provedením pravidelného servisu).</t>
  </si>
  <si>
    <t>** Cena zahrnuje veškeré náklady spojené s provedením revize (zejména práci revizního technika, dopravu, vypracování revizní zprávy a ostatní náklady spojené s provedením revize).</t>
  </si>
  <si>
    <t>oddělení</t>
  </si>
  <si>
    <t>výrobce</t>
  </si>
  <si>
    <t>typ</t>
  </si>
  <si>
    <t>umístění</t>
  </si>
  <si>
    <t>gynekologie</t>
  </si>
  <si>
    <t>Západ - 3m</t>
  </si>
  <si>
    <t>Hematologie</t>
  </si>
  <si>
    <t>Východ - 1 m L</t>
  </si>
  <si>
    <t>Východ -  1 m L</t>
  </si>
  <si>
    <t>Střecha V</t>
  </si>
  <si>
    <t>OTH - lednice</t>
  </si>
  <si>
    <t>Sever - 1m</t>
  </si>
  <si>
    <t>Střecha</t>
  </si>
  <si>
    <t>laboratoře OTS</t>
  </si>
  <si>
    <t>Bok budovy</t>
  </si>
  <si>
    <t>RAV-SM563AT-E</t>
  </si>
  <si>
    <t>RAV-SM803AT-E</t>
  </si>
  <si>
    <t>FRIGERA</t>
  </si>
  <si>
    <t>KJF 18N</t>
  </si>
  <si>
    <t>RAS-18GA-ES2</t>
  </si>
  <si>
    <t>MU-GA35VB</t>
  </si>
  <si>
    <t>RAV-SM564AT-P</t>
  </si>
  <si>
    <t>RXB50CV1B</t>
  </si>
  <si>
    <t>RXB35C5V1B9</t>
  </si>
  <si>
    <t>RXB25C5V1B9</t>
  </si>
  <si>
    <t>CMX18TB3N</t>
  </si>
  <si>
    <t>CMR22TB3N</t>
  </si>
  <si>
    <t>Stěna budovy</t>
  </si>
  <si>
    <t>server</t>
  </si>
  <si>
    <t>administrativní p.</t>
  </si>
  <si>
    <t>pokoj sester</t>
  </si>
  <si>
    <t>pokoj lékařů</t>
  </si>
  <si>
    <t>porodnice nadstandart</t>
  </si>
  <si>
    <t>laboratoř  OKB</t>
  </si>
  <si>
    <t>Sklad odpadů</t>
  </si>
  <si>
    <t>RAV-SM564ATP</t>
  </si>
  <si>
    <t>4MXS80E3V3B2</t>
  </si>
  <si>
    <t>CTXS35K3V1B</t>
  </si>
  <si>
    <t>FTXB25C2C1B</t>
  </si>
  <si>
    <t>RXB25C5V1B</t>
  </si>
  <si>
    <t>Carrier</t>
  </si>
  <si>
    <t>38GL018G</t>
  </si>
  <si>
    <t>RXB20C5V1B9</t>
  </si>
  <si>
    <t>RAV-SM1104AT-PE</t>
  </si>
  <si>
    <t>R60G27W1</t>
  </si>
  <si>
    <t>General</t>
  </si>
  <si>
    <t>AOG20AWB</t>
  </si>
  <si>
    <t>3MXS68G3V1B2</t>
  </si>
  <si>
    <t>Danfoss</t>
  </si>
  <si>
    <t>OP-MPHC0346</t>
  </si>
  <si>
    <t>RAV-SM562AT-E</t>
  </si>
  <si>
    <t xml:space="preserve">cetnrální UPS </t>
  </si>
  <si>
    <t>RXS50L2V1B</t>
  </si>
  <si>
    <t>laboratoř</t>
  </si>
  <si>
    <t>RXV25AV1B</t>
  </si>
  <si>
    <t>U země budovy</t>
  </si>
  <si>
    <t>RAS24GA-ES2</t>
  </si>
  <si>
    <t>Márnice</t>
  </si>
  <si>
    <t>chladící box</t>
  </si>
  <si>
    <t>Zanotti</t>
  </si>
  <si>
    <t>MSB120T002F</t>
  </si>
  <si>
    <t>chladírna</t>
  </si>
  <si>
    <t>chirurgie + ambulance</t>
  </si>
  <si>
    <t xml:space="preserve">Stěna </t>
  </si>
  <si>
    <t>interní ambulance</t>
  </si>
  <si>
    <t>Stěna</t>
  </si>
  <si>
    <t>laboratoř biochemie</t>
  </si>
  <si>
    <t>Frigera</t>
  </si>
  <si>
    <t>KJN40CH-11</t>
  </si>
  <si>
    <t>MUZ-6C25VA</t>
  </si>
  <si>
    <t>Panasonic</t>
  </si>
  <si>
    <t>CU-PB9DKE</t>
  </si>
  <si>
    <t>MU-CF-GA50VB</t>
  </si>
  <si>
    <t>MU-CF-GA60VB</t>
  </si>
  <si>
    <t>RXB35C2V1B</t>
  </si>
  <si>
    <t>RXB60CV1B</t>
  </si>
  <si>
    <t xml:space="preserve">Serverovna J.01.006 </t>
  </si>
  <si>
    <t>vnitřní jednotka</t>
  </si>
  <si>
    <t>J.09. na střeše</t>
  </si>
  <si>
    <t>venkovní jednotka</t>
  </si>
  <si>
    <t>Strojovna potrubní pošty</t>
  </si>
  <si>
    <t>Stanice mediplynů SO16</t>
  </si>
  <si>
    <t xml:space="preserve">vnitřní jednotka - generátor kyslíku </t>
  </si>
  <si>
    <t xml:space="preserve">vnitřní jednotka- generátor kyslíku </t>
  </si>
  <si>
    <t>Fujitsu</t>
  </si>
  <si>
    <t>AUYG-45LRLA</t>
  </si>
  <si>
    <t>AOYG45LATT</t>
  </si>
  <si>
    <t xml:space="preserve">RAV-RM2801DTP-E </t>
  </si>
  <si>
    <t>RAV-GM2801at8-E</t>
  </si>
  <si>
    <t>Stanovení nabídkové ceny pro lokalitu Náchodsko</t>
  </si>
  <si>
    <t>hemodialýza</t>
  </si>
  <si>
    <t xml:space="preserve">Cena za 1 km včetně času servisního technika stráveného na cestě </t>
  </si>
  <si>
    <t xml:space="preserve">Paušální sazba za 1 h práce servisního technika </t>
  </si>
  <si>
    <t xml:space="preserve">Paušální sazba za 1 h práce servisního technika při havarijním zásahu </t>
  </si>
  <si>
    <t xml:space="preserve">Příloha č. 2 - Cenová nabídka </t>
  </si>
  <si>
    <t>V ceně servisu je zahrnuta i revize v závislosti na typu zařízení a platné legislativě</t>
  </si>
  <si>
    <t xml:space="preserve">Pravidelný servis 1x za rok </t>
  </si>
  <si>
    <t>Venkovní jednotka tvoří celek spolu s vnitřní jednotkou</t>
  </si>
  <si>
    <t>Stanovení nabídkové ceny pro lokalitu Rychnov nad Kněžnou</t>
  </si>
  <si>
    <t>„Zajištění pravidelných kontrol, revizí, servisu a oprav klimatizací a chlazení pro ONN a.s. 
– lokality Náchodsko a Rychnov nad Kněžnou II.“</t>
  </si>
  <si>
    <t>„Zajištění pravidelných kontrol, revizí, servisu a oprav klimatizací pro ONN a.s. 
– lokality Náchodsko a Rychnov nad Kněžnou II.“</t>
  </si>
  <si>
    <t>server půda</t>
  </si>
  <si>
    <t>Sever -  1 m</t>
  </si>
  <si>
    <t>servrovna 2NP L</t>
  </si>
  <si>
    <t>RAV-SP1102AT-E</t>
  </si>
  <si>
    <t>Sever -  3 m</t>
  </si>
  <si>
    <t>RKS60B2VMB</t>
  </si>
  <si>
    <t>Střecha-venk. jednotka</t>
  </si>
  <si>
    <t>R60FA7W1</t>
  </si>
  <si>
    <t>ambulantní pavilon A (celý)</t>
  </si>
  <si>
    <t>CIAT</t>
  </si>
  <si>
    <t>LD-650</t>
  </si>
  <si>
    <t>hematologie</t>
  </si>
  <si>
    <t>nyní LSPP (mamografie)</t>
  </si>
  <si>
    <t>rehabil - lůžka</t>
  </si>
  <si>
    <t>rehabil.-server</t>
  </si>
  <si>
    <t>mikrobiologie</t>
  </si>
  <si>
    <t>Stěna budovy VZT</t>
  </si>
  <si>
    <t>AOYG24LFCC</t>
  </si>
  <si>
    <t>RTG CT</t>
  </si>
  <si>
    <t>AOYG30LFT</t>
  </si>
  <si>
    <t>AOYG09LMCA</t>
  </si>
  <si>
    <t>CU-AW9GKE</t>
  </si>
  <si>
    <t>Chladící box</t>
  </si>
  <si>
    <t>jídelna</t>
  </si>
  <si>
    <t>server - interní budova</t>
  </si>
  <si>
    <t>CU-PW18GKE</t>
  </si>
  <si>
    <t>MU-A18Wv</t>
  </si>
  <si>
    <t>porodní sál (první doba)</t>
  </si>
  <si>
    <t>LG</t>
  </si>
  <si>
    <t>DC09RQUL2</t>
  </si>
  <si>
    <t>RXS35L3V1B</t>
  </si>
  <si>
    <t>Modelový příklad k hodnocení</t>
  </si>
  <si>
    <t>Nejvyšší přípustný a nepřekročitelný finanční limit za servis v Kč bez DPH pro účely hodnocení</t>
  </si>
  <si>
    <t xml:space="preserve">
Nejvyšší přípustný a nepřekročitelný finanční limit za servis v Kč bez DPH pro účely hodnocení
</t>
  </si>
  <si>
    <t>Cena celkem v Kč bez DPH</t>
  </si>
  <si>
    <r>
      <t>CENA Kč bez DPH</t>
    </r>
    <r>
      <rPr>
        <b/>
        <sz val="8"/>
        <color rgb="FFFF0000"/>
        <rFont val="Times New Roman"/>
        <family val="1"/>
      </rPr>
      <t>*</t>
    </r>
  </si>
  <si>
    <r>
      <t>CENA Kč bez DPH</t>
    </r>
    <r>
      <rPr>
        <b/>
        <sz val="8"/>
        <color rgb="FFFF0000"/>
        <rFont val="Times New Roman"/>
        <family val="1"/>
      </rPr>
      <t>**</t>
    </r>
  </si>
  <si>
    <t>Pro účely hodnocení dle příkladu</t>
  </si>
  <si>
    <t xml:space="preserve"> Celková nabídková cenaza předokládané množství jednotek v Kč bez DPH</t>
  </si>
  <si>
    <t>Jednotková cena v Kč bez DPH</t>
  </si>
  <si>
    <r>
      <t xml:space="preserve">Výše DPH </t>
    </r>
    <r>
      <rPr>
        <i/>
        <sz val="11"/>
        <color theme="1"/>
        <rFont val="Times New Roman"/>
        <family val="1"/>
      </rPr>
      <t>(údaj do Krycího listu)</t>
    </r>
  </si>
  <si>
    <t xml:space="preserve">Modelový příklad k hodnocení </t>
  </si>
  <si>
    <t>Předmětem hodnocení je celková nabídková cena pro účely hodnocení bez DPH v Kč.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</si>
  <si>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</si>
  <si>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</si>
  <si>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oprávněné osoby jednat za účastníka</t>
  </si>
  <si>
    <t>CENA bez DPH za 48 měsíců za 1 zařízení</t>
  </si>
  <si>
    <t>nad patologii</t>
  </si>
  <si>
    <t>Modelový příklad 
k hodnocení</t>
  </si>
  <si>
    <t>Oblast</t>
  </si>
  <si>
    <t>Náchod - horní areál</t>
  </si>
  <si>
    <t>Rychnov n/K.</t>
  </si>
  <si>
    <t>Náchod, budova A</t>
  </si>
  <si>
    <t>Náchod, budova C</t>
  </si>
  <si>
    <t>Náchod, budova D</t>
  </si>
  <si>
    <t>Náchod, budova H</t>
  </si>
  <si>
    <t>Náchod, budova G</t>
  </si>
  <si>
    <t>Náchod, budova E</t>
  </si>
  <si>
    <t>Náchod, dolní areál</t>
  </si>
  <si>
    <t>CENA bez DPH za 48 měsíců 
za 1 zařízení</t>
  </si>
  <si>
    <t>Náchod, budova J a K</t>
  </si>
  <si>
    <t>Cena za práci servisního technika za 48 měsíců 
(mimo pravidelný servis a pravidelné revize)</t>
  </si>
  <si>
    <t>Cena celkem za práci servisního technika 48 měsíců</t>
  </si>
  <si>
    <t>V ____________________dne_______________</t>
  </si>
  <si>
    <t>____________________________________</t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</si>
  <si>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n/K.)</t>
    </r>
  </si>
  <si>
    <r>
      <t xml:space="preserve">Celková nabídková cena pro účely hodnocení s DPH </t>
    </r>
    <r>
      <rPr>
        <i/>
        <sz val="11"/>
        <color theme="1"/>
        <rFont val="Times New Roman"/>
        <family val="1"/>
      </rPr>
      <t xml:space="preserve"> 
(údaj do Krycího listu -</t>
    </r>
    <r>
      <rPr>
        <i/>
        <u val="single"/>
        <sz val="11"/>
        <color theme="1"/>
        <rFont val="Times New Roman"/>
        <family val="1"/>
      </rPr>
      <t xml:space="preserve"> lokalita Rychnov n/K.</t>
    </r>
    <r>
      <rPr>
        <i/>
        <sz val="11"/>
        <color theme="1"/>
        <rFont val="Times New Roman"/>
        <family val="1"/>
      </rPr>
      <t>)</t>
    </r>
  </si>
  <si>
    <r>
      <t>Nemocnice Náchod - dolní  a horní areál</t>
    </r>
    <r>
      <rPr>
        <sz val="12"/>
        <color theme="1"/>
        <rFont val="Times New Roman"/>
        <family val="1"/>
      </rPr>
      <t xml:space="preserve"> </t>
    </r>
  </si>
  <si>
    <r>
      <t>CENA bez DPH</t>
    </r>
    <r>
      <rPr>
        <b/>
        <sz val="12"/>
        <color rgb="FFFF0000"/>
        <rFont val="Times New Roman"/>
        <family val="1"/>
      </rPr>
      <t>*</t>
    </r>
  </si>
  <si>
    <r>
      <t>CENA bez DPH</t>
    </r>
    <r>
      <rPr>
        <b/>
        <sz val="12"/>
        <color rgb="FFFF0000"/>
        <rFont val="Times New Roman"/>
        <family val="1"/>
      </rPr>
      <t>**</t>
    </r>
  </si>
  <si>
    <r>
      <t xml:space="preserve">Cena celkem v Kč bez DPH </t>
    </r>
    <r>
      <rPr>
        <i/>
        <sz val="12"/>
        <color theme="1"/>
        <rFont val="Times New Roman"/>
        <family val="1"/>
      </rPr>
      <t>/součet za nemocnici Náchod a nemocnici Broumov/</t>
    </r>
  </si>
  <si>
    <r>
      <t xml:space="preserve">Celková nabídková cena pro účely hodnocení bez DPH 
</t>
    </r>
    <r>
      <rPr>
        <i/>
        <sz val="12"/>
        <color theme="1"/>
        <rFont val="Times New Roman"/>
        <family val="1"/>
      </rPr>
      <t xml:space="preserve">(za údaj do Krycího listu - </t>
    </r>
    <r>
      <rPr>
        <i/>
        <u val="single"/>
        <sz val="12"/>
        <color theme="1"/>
        <rFont val="Times New Roman"/>
        <family val="1"/>
      </rPr>
      <t>lokalita Náchodsko</t>
    </r>
    <r>
      <rPr>
        <i/>
        <sz val="12"/>
        <color theme="1"/>
        <rFont val="Times New Roman"/>
        <family val="1"/>
      </rPr>
      <t>)</t>
    </r>
  </si>
  <si>
    <r>
      <t xml:space="preserve">Výše DPH </t>
    </r>
    <r>
      <rPr>
        <i/>
        <sz val="12"/>
        <color theme="1"/>
        <rFont val="Times New Roman"/>
        <family val="1"/>
      </rPr>
      <t>(údaj do Krycího listu)</t>
    </r>
  </si>
  <si>
    <r>
      <t xml:space="preserve">Celková nabídková cena pro účely hodnocení s DPH </t>
    </r>
    <r>
      <rPr>
        <i/>
        <sz val="12"/>
        <color theme="1"/>
        <rFont val="Times New Roman"/>
        <family val="1"/>
      </rPr>
      <t xml:space="preserve"> 
(údaj do Krycího listu -</t>
    </r>
    <r>
      <rPr>
        <i/>
        <u val="single"/>
        <sz val="12"/>
        <color theme="1"/>
        <rFont val="Times New Roman"/>
        <family val="1"/>
      </rPr>
      <t xml:space="preserve"> lokalita Náchodsko</t>
    </r>
    <r>
      <rPr>
        <i/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</si>
</sst>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7BB8"/>
      <name val="Times New Roman"/>
      <family val="1"/>
    </font>
    <font>
      <i/>
      <sz val="8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11"/>
      <color theme="1"/>
      <name val="Times New Roman"/>
      <family val="1"/>
    </font>
    <font>
      <sz val="9.5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double"/>
    </border>
    <border>
      <left/>
      <right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7">
    <xf numFmtId="0" fontId="0" fillId="0" borderId="0" xfId="0"/>
    <xf numFmtId="0" fontId="3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4" borderId="0" xfId="0" applyFont="1" applyFill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8" xfId="0" applyFont="1" applyBorder="1"/>
    <xf numFmtId="0" fontId="13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8" fillId="7" borderId="0" xfId="0" applyNumberFormat="1" applyFont="1" applyFill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2" fontId="7" fillId="3" borderId="20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3" fillId="3" borderId="0" xfId="0" applyFont="1" applyFill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left"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8" fillId="3" borderId="3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4" fontId="8" fillId="3" borderId="21" xfId="0" applyNumberFormat="1" applyFont="1" applyFill="1" applyBorder="1" applyAlignment="1">
      <alignment horizontal="right"/>
    </xf>
    <xf numFmtId="164" fontId="8" fillId="3" borderId="22" xfId="0" applyNumberFormat="1" applyFont="1" applyFill="1" applyBorder="1" applyAlignment="1">
      <alignment horizontal="right"/>
    </xf>
    <xf numFmtId="164" fontId="8" fillId="3" borderId="23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0" xfId="0" applyFont="1"/>
    <xf numFmtId="164" fontId="8" fillId="3" borderId="25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26" xfId="0" applyNumberFormat="1" applyFont="1" applyFill="1" applyBorder="1" applyAlignment="1">
      <alignment horizontal="right"/>
    </xf>
    <xf numFmtId="0" fontId="16" fillId="6" borderId="25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horizontal="left" wrapText="1"/>
    </xf>
    <xf numFmtId="0" fontId="16" fillId="6" borderId="25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6" fillId="6" borderId="26" xfId="0" applyFont="1" applyFill="1" applyBorder="1" applyAlignment="1">
      <alignment horizontal="left"/>
    </xf>
    <xf numFmtId="0" fontId="16" fillId="6" borderId="27" xfId="0" applyFont="1" applyFill="1" applyBorder="1" applyAlignment="1">
      <alignment horizontal="left" wrapText="1"/>
    </xf>
    <xf numFmtId="0" fontId="16" fillId="6" borderId="28" xfId="0" applyFont="1" applyFill="1" applyBorder="1" applyAlignment="1">
      <alignment horizontal="left" wrapText="1"/>
    </xf>
    <xf numFmtId="0" fontId="16" fillId="6" borderId="29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6" fillId="6" borderId="36" xfId="0" applyFont="1" applyFill="1" applyBorder="1" applyAlignment="1">
      <alignment horizontal="left" vertical="center" wrapText="1"/>
    </xf>
    <xf numFmtId="0" fontId="16" fillId="6" borderId="37" xfId="0" applyFont="1" applyFill="1" applyBorder="1" applyAlignment="1">
      <alignment horizontal="left" vertical="center" wrapText="1"/>
    </xf>
    <xf numFmtId="0" fontId="16" fillId="6" borderId="38" xfId="0" applyFont="1" applyFill="1" applyBorder="1" applyAlignment="1">
      <alignment horizontal="left" vertical="center" wrapText="1"/>
    </xf>
    <xf numFmtId="0" fontId="16" fillId="6" borderId="27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36" xfId="20" applyFont="1" applyFill="1" applyBorder="1" applyAlignment="1">
      <alignment horizontal="left" vertical="center"/>
      <protection/>
    </xf>
    <xf numFmtId="0" fontId="11" fillId="2" borderId="37" xfId="20" applyFont="1" applyFill="1" applyBorder="1" applyAlignment="1">
      <alignment horizontal="left" vertical="center"/>
      <protection/>
    </xf>
    <xf numFmtId="0" fontId="11" fillId="2" borderId="38" xfId="20" applyFont="1" applyFill="1" applyBorder="1" applyAlignment="1">
      <alignment horizontal="left" vertical="center"/>
      <protection/>
    </xf>
    <xf numFmtId="0" fontId="17" fillId="2" borderId="32" xfId="20" applyFont="1" applyFill="1" applyBorder="1" applyAlignment="1">
      <alignment horizontal="left" vertical="center"/>
      <protection/>
    </xf>
    <xf numFmtId="0" fontId="17" fillId="2" borderId="33" xfId="20" applyFont="1" applyFill="1" applyBorder="1" applyAlignment="1">
      <alignment horizontal="left" vertical="center"/>
      <protection/>
    </xf>
    <xf numFmtId="0" fontId="17" fillId="2" borderId="18" xfId="20" applyFont="1" applyFill="1" applyBorder="1" applyAlignment="1">
      <alignment horizontal="left" vertical="center"/>
      <protection/>
    </xf>
    <xf numFmtId="0" fontId="18" fillId="6" borderId="25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164" fontId="8" fillId="8" borderId="39" xfId="0" applyNumberFormat="1" applyFont="1" applyFill="1" applyBorder="1" applyAlignment="1">
      <alignment horizontal="right" vertical="center"/>
    </xf>
    <xf numFmtId="164" fontId="8" fillId="8" borderId="24" xfId="0" applyNumberFormat="1" applyFont="1" applyFill="1" applyBorder="1" applyAlignment="1">
      <alignment horizontal="right" vertical="center"/>
    </xf>
    <xf numFmtId="164" fontId="8" fillId="8" borderId="21" xfId="0" applyNumberFormat="1" applyFont="1" applyFill="1" applyBorder="1" applyAlignment="1">
      <alignment horizontal="right" vertical="center"/>
    </xf>
    <xf numFmtId="0" fontId="11" fillId="3" borderId="27" xfId="20" applyFont="1" applyFill="1" applyBorder="1" applyAlignment="1">
      <alignment horizontal="left" vertical="center"/>
      <protection/>
    </xf>
    <xf numFmtId="0" fontId="11" fillId="3" borderId="28" xfId="20" applyFont="1" applyFill="1" applyBorder="1" applyAlignment="1">
      <alignment horizontal="left" vertical="center"/>
      <protection/>
    </xf>
    <xf numFmtId="0" fontId="11" fillId="3" borderId="29" xfId="20" applyFont="1" applyFill="1" applyBorder="1" applyAlignment="1">
      <alignment horizontal="left" vertical="center"/>
      <protection/>
    </xf>
    <xf numFmtId="0" fontId="13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164" fontId="8" fillId="8" borderId="9" xfId="0" applyNumberFormat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6" fillId="6" borderId="41" xfId="0" applyFont="1" applyFill="1" applyBorder="1" applyAlignment="1">
      <alignment horizontal="left" wrapText="1"/>
    </xf>
    <xf numFmtId="0" fontId="27" fillId="2" borderId="36" xfId="20" applyFont="1" applyFill="1" applyBorder="1" applyAlignment="1">
      <alignment horizontal="left" vertical="center"/>
      <protection/>
    </xf>
    <xf numFmtId="0" fontId="27" fillId="2" borderId="37" xfId="20" applyFont="1" applyFill="1" applyBorder="1" applyAlignment="1">
      <alignment horizontal="left" vertical="center"/>
      <protection/>
    </xf>
    <xf numFmtId="0" fontId="27" fillId="2" borderId="38" xfId="20" applyFont="1" applyFill="1" applyBorder="1" applyAlignment="1">
      <alignment horizontal="left" vertical="center"/>
      <protection/>
    </xf>
    <xf numFmtId="0" fontId="27" fillId="3" borderId="27" xfId="20" applyFont="1" applyFill="1" applyBorder="1" applyAlignment="1">
      <alignment horizontal="left" vertical="center"/>
      <protection/>
    </xf>
    <xf numFmtId="0" fontId="27" fillId="3" borderId="28" xfId="20" applyFont="1" applyFill="1" applyBorder="1" applyAlignment="1">
      <alignment horizontal="left" vertical="center"/>
      <protection/>
    </xf>
    <xf numFmtId="0" fontId="27" fillId="3" borderId="29" xfId="20" applyFont="1" applyFill="1" applyBorder="1" applyAlignment="1">
      <alignment horizontal="left" vertical="center"/>
      <protection/>
    </xf>
    <xf numFmtId="0" fontId="4" fillId="6" borderId="2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28" fillId="0" borderId="5" xfId="0" applyFont="1" applyBorder="1"/>
    <xf numFmtId="0" fontId="28" fillId="0" borderId="6" xfId="0" applyFont="1" applyBorder="1"/>
    <xf numFmtId="164" fontId="28" fillId="3" borderId="3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right"/>
    </xf>
    <xf numFmtId="164" fontId="4" fillId="8" borderId="9" xfId="0" applyNumberFormat="1" applyFont="1" applyFill="1" applyBorder="1" applyAlignment="1">
      <alignment horizontal="right" vertical="center"/>
    </xf>
    <xf numFmtId="0" fontId="28" fillId="0" borderId="2" xfId="0" applyFont="1" applyBorder="1"/>
    <xf numFmtId="164" fontId="28" fillId="3" borderId="4" xfId="0" applyNumberFormat="1" applyFont="1" applyFill="1" applyBorder="1" applyAlignment="1">
      <alignment horizontal="center"/>
    </xf>
    <xf numFmtId="164" fontId="4" fillId="8" borderId="24" xfId="0" applyNumberFormat="1" applyFont="1" applyFill="1" applyBorder="1" applyAlignment="1">
      <alignment horizontal="right" vertical="center"/>
    </xf>
    <xf numFmtId="0" fontId="29" fillId="0" borderId="2" xfId="0" applyFont="1" applyBorder="1"/>
    <xf numFmtId="0" fontId="28" fillId="0" borderId="44" xfId="0" applyFont="1" applyBorder="1"/>
    <xf numFmtId="0" fontId="28" fillId="0" borderId="45" xfId="0" applyFont="1" applyBorder="1"/>
    <xf numFmtId="0" fontId="28" fillId="0" borderId="8" xfId="0" applyFont="1" applyBorder="1"/>
    <xf numFmtId="164" fontId="28" fillId="3" borderId="7" xfId="0" applyNumberFormat="1" applyFont="1" applyFill="1" applyBorder="1" applyAlignment="1">
      <alignment horizontal="center"/>
    </xf>
    <xf numFmtId="164" fontId="4" fillId="3" borderId="41" xfId="0" applyNumberFormat="1" applyFont="1" applyFill="1" applyBorder="1" applyAlignment="1">
      <alignment horizontal="right"/>
    </xf>
    <xf numFmtId="0" fontId="28" fillId="0" borderId="46" xfId="0" applyFont="1" applyBorder="1"/>
    <xf numFmtId="0" fontId="30" fillId="0" borderId="47" xfId="0" applyFont="1" applyBorder="1"/>
    <xf numFmtId="0" fontId="28" fillId="4" borderId="47" xfId="0" applyFont="1" applyFill="1" applyBorder="1"/>
    <xf numFmtId="0" fontId="28" fillId="0" borderId="47" xfId="0" applyFont="1" applyBorder="1"/>
    <xf numFmtId="164" fontId="28" fillId="3" borderId="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right"/>
    </xf>
    <xf numFmtId="0" fontId="30" fillId="0" borderId="2" xfId="0" applyFont="1" applyBorder="1"/>
    <xf numFmtId="0" fontId="28" fillId="4" borderId="2" xfId="0" applyFont="1" applyFill="1" applyBorder="1"/>
    <xf numFmtId="164" fontId="28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164" fontId="28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right"/>
    </xf>
    <xf numFmtId="0" fontId="28" fillId="0" borderId="48" xfId="0" applyFont="1" applyBorder="1"/>
    <xf numFmtId="0" fontId="30" fillId="0" borderId="49" xfId="0" applyFont="1" applyBorder="1"/>
    <xf numFmtId="0" fontId="28" fillId="4" borderId="49" xfId="0" applyFont="1" applyFill="1" applyBorder="1"/>
    <xf numFmtId="0" fontId="28" fillId="0" borderId="49" xfId="0" applyFont="1" applyBorder="1"/>
    <xf numFmtId="164" fontId="28" fillId="3" borderId="2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right"/>
    </xf>
    <xf numFmtId="0" fontId="30" fillId="0" borderId="47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164" fontId="4" fillId="3" borderId="24" xfId="0" applyNumberFormat="1" applyFont="1" applyFill="1" applyBorder="1" applyAlignment="1">
      <alignment horizontal="right"/>
    </xf>
    <xf numFmtId="0" fontId="30" fillId="0" borderId="49" xfId="0" applyFont="1" applyBorder="1" applyAlignment="1">
      <alignment vertical="center"/>
    </xf>
    <xf numFmtId="0" fontId="30" fillId="0" borderId="50" xfId="0" applyFont="1" applyBorder="1"/>
    <xf numFmtId="0" fontId="30" fillId="0" borderId="6" xfId="0" applyFont="1" applyBorder="1" applyAlignment="1">
      <alignment vertical="center"/>
    </xf>
    <xf numFmtId="0" fontId="28" fillId="4" borderId="6" xfId="0" applyFont="1" applyFill="1" applyBorder="1"/>
    <xf numFmtId="0" fontId="30" fillId="0" borderId="6" xfId="0" applyFont="1" applyBorder="1"/>
    <xf numFmtId="164" fontId="28" fillId="3" borderId="24" xfId="0" applyNumberFormat="1" applyFont="1" applyFill="1" applyBorder="1" applyAlignment="1">
      <alignment horizontal="center"/>
    </xf>
    <xf numFmtId="0" fontId="28" fillId="0" borderId="51" xfId="0" applyFont="1" applyBorder="1"/>
    <xf numFmtId="0" fontId="28" fillId="0" borderId="52" xfId="0" applyFont="1" applyBorder="1"/>
    <xf numFmtId="0" fontId="28" fillId="0" borderId="53" xfId="0" applyFont="1" applyBorder="1"/>
    <xf numFmtId="0" fontId="28" fillId="0" borderId="54" xfId="0" applyFont="1" applyBorder="1"/>
    <xf numFmtId="164" fontId="4" fillId="3" borderId="18" xfId="0" applyNumberFormat="1" applyFont="1" applyFill="1" applyBorder="1" applyAlignment="1">
      <alignment horizontal="right"/>
    </xf>
    <xf numFmtId="0" fontId="28" fillId="0" borderId="55" xfId="0" applyFont="1" applyBorder="1"/>
    <xf numFmtId="164" fontId="4" fillId="3" borderId="23" xfId="0" applyNumberFormat="1" applyFont="1" applyFill="1" applyBorder="1" applyAlignment="1">
      <alignment horizontal="right"/>
    </xf>
    <xf numFmtId="0" fontId="4" fillId="6" borderId="25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164" fontId="4" fillId="3" borderId="25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3" borderId="26" xfId="0" applyNumberFormat="1" applyFont="1" applyFill="1" applyBorder="1" applyAlignment="1">
      <alignment horizontal="right"/>
    </xf>
    <xf numFmtId="164" fontId="4" fillId="8" borderId="21" xfId="0" applyNumberFormat="1" applyFont="1" applyFill="1" applyBorder="1" applyAlignment="1">
      <alignment horizontal="right" vertical="center"/>
    </xf>
    <xf numFmtId="0" fontId="28" fillId="0" borderId="0" xfId="0" applyFont="1"/>
    <xf numFmtId="0" fontId="4" fillId="6" borderId="36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wrapText="1"/>
    </xf>
    <xf numFmtId="0" fontId="28" fillId="0" borderId="30" xfId="0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6" xfId="0" applyFont="1" applyBorder="1" applyAlignment="1">
      <alignment horizontal="center" vertical="center"/>
    </xf>
    <xf numFmtId="2" fontId="28" fillId="3" borderId="17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28" fillId="0" borderId="32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4" xfId="0" applyFont="1" applyBorder="1" applyAlignment="1">
      <alignment horizontal="center" vertical="center"/>
    </xf>
    <xf numFmtId="2" fontId="28" fillId="3" borderId="18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0" fontId="28" fillId="0" borderId="0" xfId="0" applyFont="1" applyAlignment="1">
      <alignment horizontal="left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0" fontId="28" fillId="0" borderId="19" xfId="0" applyFont="1" applyBorder="1" applyAlignment="1">
      <alignment horizontal="center" vertical="center"/>
    </xf>
    <xf numFmtId="2" fontId="28" fillId="3" borderId="20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right"/>
    </xf>
    <xf numFmtId="0" fontId="4" fillId="6" borderId="25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164" fontId="4" fillId="0" borderId="0" xfId="0" applyNumberFormat="1" applyFont="1" applyAlignment="1">
      <alignment horizontal="right" vertical="center"/>
    </xf>
    <xf numFmtId="0" fontId="32" fillId="6" borderId="36" xfId="0" applyFont="1" applyFill="1" applyBorder="1" applyAlignment="1">
      <alignment horizontal="left" wrapText="1"/>
    </xf>
    <xf numFmtId="0" fontId="32" fillId="6" borderId="37" xfId="0" applyFont="1" applyFill="1" applyBorder="1" applyAlignment="1">
      <alignment horizontal="left" wrapText="1"/>
    </xf>
    <xf numFmtId="0" fontId="32" fillId="6" borderId="41" xfId="0" applyFont="1" applyFill="1" applyBorder="1" applyAlignment="1">
      <alignment horizontal="left" wrapText="1"/>
    </xf>
    <xf numFmtId="164" fontId="4" fillId="3" borderId="24" xfId="0" applyNumberFormat="1" applyFont="1" applyFill="1" applyBorder="1" applyAlignment="1">
      <alignment horizontal="right"/>
    </xf>
    <xf numFmtId="0" fontId="4" fillId="6" borderId="26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0" fontId="4" fillId="6" borderId="27" xfId="0" applyFont="1" applyFill="1" applyBorder="1" applyAlignment="1">
      <alignment horizontal="left" wrapText="1"/>
    </xf>
    <xf numFmtId="0" fontId="4" fillId="6" borderId="28" xfId="0" applyFont="1" applyFill="1" applyBorder="1" applyAlignment="1">
      <alignment horizontal="left" wrapText="1"/>
    </xf>
    <xf numFmtId="0" fontId="4" fillId="6" borderId="29" xfId="0" applyFont="1" applyFill="1" applyBorder="1" applyAlignment="1">
      <alignment horizontal="left" wrapText="1"/>
    </xf>
    <xf numFmtId="164" fontId="4" fillId="3" borderId="2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68C1-5449-4CDA-8115-168DFE53D582}">
  <sheetPr>
    <pageSetUpPr fitToPage="1"/>
  </sheetPr>
  <dimension ref="A1:W104"/>
  <sheetViews>
    <sheetView tabSelected="1" workbookViewId="0" topLeftCell="A70">
      <selection activeCell="H10" sqref="H10"/>
    </sheetView>
  </sheetViews>
  <sheetFormatPr defaultColWidth="8.8515625" defaultRowHeight="15"/>
  <cols>
    <col min="1" max="1" width="21.00390625" style="1" customWidth="1"/>
    <col min="2" max="2" width="23.8515625" style="1" customWidth="1"/>
    <col min="3" max="3" width="32.7109375" style="1" bestFit="1" customWidth="1"/>
    <col min="4" max="4" width="13.00390625" style="1" customWidth="1"/>
    <col min="5" max="5" width="22.7109375" style="7" customWidth="1"/>
    <col min="6" max="6" width="17.28125" style="1" customWidth="1"/>
    <col min="7" max="7" width="16.421875" style="1" customWidth="1"/>
    <col min="8" max="8" width="24.140625" style="1" customWidth="1"/>
    <col min="9" max="9" width="26.28125" style="1" customWidth="1"/>
    <col min="10" max="16384" width="8.8515625" style="1" customWidth="1"/>
  </cols>
  <sheetData>
    <row r="1" spans="1:8" ht="15">
      <c r="A1" s="90" t="s">
        <v>105</v>
      </c>
      <c r="B1" s="90"/>
      <c r="C1" s="90"/>
      <c r="D1" s="90"/>
      <c r="E1" s="90"/>
      <c r="F1" s="90"/>
      <c r="G1" s="90"/>
      <c r="H1" s="90"/>
    </row>
    <row r="2" spans="1:9" ht="17.4" customHeight="1">
      <c r="A2" s="91" t="s">
        <v>110</v>
      </c>
      <c r="B2" s="91"/>
      <c r="C2" s="91"/>
      <c r="D2" s="91"/>
      <c r="E2" s="91"/>
      <c r="F2" s="91"/>
      <c r="G2" s="91"/>
      <c r="H2" s="91"/>
      <c r="I2" s="91"/>
    </row>
    <row r="3" spans="1:9" ht="13.8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4.4" thickBot="1">
      <c r="A5" s="9"/>
      <c r="B5" s="9"/>
      <c r="C5" s="9"/>
      <c r="D5" s="9"/>
      <c r="E5" s="9"/>
      <c r="F5" s="9"/>
      <c r="G5" s="9"/>
      <c r="H5" s="9"/>
    </row>
    <row r="6" spans="1:11" ht="15.6">
      <c r="A6" s="118" t="s">
        <v>100</v>
      </c>
      <c r="B6" s="119"/>
      <c r="C6" s="119"/>
      <c r="D6" s="119"/>
      <c r="E6" s="119"/>
      <c r="F6" s="119"/>
      <c r="G6" s="119"/>
      <c r="H6" s="119"/>
      <c r="I6" s="120"/>
      <c r="J6" s="2"/>
      <c r="K6" s="2"/>
    </row>
    <row r="7" spans="1:11" ht="26.4" customHeight="1">
      <c r="A7" s="96" t="s">
        <v>106</v>
      </c>
      <c r="B7" s="97"/>
      <c r="C7" s="97"/>
      <c r="D7" s="97"/>
      <c r="E7" s="97"/>
      <c r="F7" s="97"/>
      <c r="G7" s="97"/>
      <c r="H7" s="97"/>
      <c r="I7" s="98"/>
      <c r="J7" s="2"/>
      <c r="K7" s="2"/>
    </row>
    <row r="8" spans="1:11" ht="16.2" thickBot="1">
      <c r="A8" s="121" t="s">
        <v>1</v>
      </c>
      <c r="B8" s="122"/>
      <c r="C8" s="122"/>
      <c r="D8" s="122"/>
      <c r="E8" s="122"/>
      <c r="F8" s="122"/>
      <c r="G8" s="122"/>
      <c r="H8" s="122"/>
      <c r="I8" s="123"/>
      <c r="J8" s="2"/>
      <c r="K8" s="2"/>
    </row>
    <row r="9" spans="1:11" ht="33" customHeight="1" thickBot="1">
      <c r="A9" s="124" t="s">
        <v>179</v>
      </c>
      <c r="B9" s="125"/>
      <c r="C9" s="125"/>
      <c r="D9" s="125"/>
      <c r="E9" s="126"/>
      <c r="F9" s="127" t="s">
        <v>180</v>
      </c>
      <c r="G9" s="127" t="s">
        <v>181</v>
      </c>
      <c r="H9" s="128" t="s">
        <v>160</v>
      </c>
      <c r="I9" s="129" t="s">
        <v>145</v>
      </c>
      <c r="J9" s="45"/>
      <c r="K9" s="2"/>
    </row>
    <row r="10" spans="1:10" ht="31.8" thickBot="1">
      <c r="A10" s="130" t="s">
        <v>161</v>
      </c>
      <c r="B10" s="131" t="s">
        <v>14</v>
      </c>
      <c r="C10" s="132" t="s">
        <v>11</v>
      </c>
      <c r="D10" s="133" t="s">
        <v>12</v>
      </c>
      <c r="E10" s="132" t="s">
        <v>13</v>
      </c>
      <c r="F10" s="134" t="s">
        <v>107</v>
      </c>
      <c r="G10" s="134" t="s">
        <v>3</v>
      </c>
      <c r="H10" s="134" t="s">
        <v>158</v>
      </c>
      <c r="I10" s="135"/>
      <c r="J10" s="46"/>
    </row>
    <row r="11" spans="1:11" ht="15.6">
      <c r="A11" s="136" t="s">
        <v>164</v>
      </c>
      <c r="B11" s="137" t="s">
        <v>113</v>
      </c>
      <c r="C11" s="137" t="s">
        <v>114</v>
      </c>
      <c r="D11" s="137" t="s">
        <v>4</v>
      </c>
      <c r="E11" s="137" t="s">
        <v>115</v>
      </c>
      <c r="F11" s="138"/>
      <c r="G11" s="138"/>
      <c r="H11" s="139">
        <f>4*(F11+G11)</f>
        <v>0</v>
      </c>
      <c r="I11" s="140">
        <v>909000</v>
      </c>
      <c r="J11" s="2"/>
      <c r="K11" s="2"/>
    </row>
    <row r="12" spans="1:11" ht="14.4" customHeight="1">
      <c r="A12" s="136" t="s">
        <v>164</v>
      </c>
      <c r="B12" s="141" t="s">
        <v>116</v>
      </c>
      <c r="C12" s="141" t="s">
        <v>114</v>
      </c>
      <c r="D12" s="141" t="s">
        <v>5</v>
      </c>
      <c r="E12" s="141" t="s">
        <v>117</v>
      </c>
      <c r="F12" s="142"/>
      <c r="G12" s="142"/>
      <c r="H12" s="139">
        <f aca="true" t="shared" si="0" ref="H12:H60">4*(F12+G12)</f>
        <v>0</v>
      </c>
      <c r="I12" s="143"/>
      <c r="J12" s="2"/>
      <c r="K12" s="2"/>
    </row>
    <row r="13" spans="1:11" ht="14.4" customHeight="1">
      <c r="A13" s="136" t="s">
        <v>164</v>
      </c>
      <c r="B13" s="141" t="s">
        <v>118</v>
      </c>
      <c r="C13" s="141" t="s">
        <v>114</v>
      </c>
      <c r="D13" s="141" t="s">
        <v>5</v>
      </c>
      <c r="E13" s="141" t="s">
        <v>119</v>
      </c>
      <c r="F13" s="142"/>
      <c r="G13" s="142"/>
      <c r="H13" s="139">
        <f t="shared" si="0"/>
        <v>0</v>
      </c>
      <c r="I13" s="143"/>
      <c r="J13" s="2"/>
      <c r="K13" s="2"/>
    </row>
    <row r="14" spans="1:11" ht="14.4" customHeight="1">
      <c r="A14" s="136" t="s">
        <v>164</v>
      </c>
      <c r="B14" s="144" t="s">
        <v>23</v>
      </c>
      <c r="C14" s="141" t="s">
        <v>120</v>
      </c>
      <c r="D14" s="141" t="s">
        <v>121</v>
      </c>
      <c r="E14" s="141" t="s">
        <v>122</v>
      </c>
      <c r="F14" s="142"/>
      <c r="G14" s="142"/>
      <c r="H14" s="139">
        <f t="shared" si="0"/>
        <v>0</v>
      </c>
      <c r="I14" s="143"/>
      <c r="J14" s="2"/>
      <c r="K14" s="2"/>
    </row>
    <row r="15" spans="1:11" ht="14.4" customHeight="1">
      <c r="A15" s="136" t="s">
        <v>165</v>
      </c>
      <c r="B15" s="141" t="s">
        <v>16</v>
      </c>
      <c r="C15" s="141" t="s">
        <v>123</v>
      </c>
      <c r="D15" s="141" t="s">
        <v>4</v>
      </c>
      <c r="E15" s="141" t="s">
        <v>26</v>
      </c>
      <c r="F15" s="142"/>
      <c r="G15" s="142"/>
      <c r="H15" s="139">
        <f t="shared" si="0"/>
        <v>0</v>
      </c>
      <c r="I15" s="143"/>
      <c r="J15" s="2"/>
      <c r="K15" s="2"/>
    </row>
    <row r="16" spans="1:11" ht="14.4" customHeight="1">
      <c r="A16" s="136" t="s">
        <v>165</v>
      </c>
      <c r="B16" s="141" t="s">
        <v>18</v>
      </c>
      <c r="C16" s="141" t="s">
        <v>123</v>
      </c>
      <c r="D16" s="141" t="s">
        <v>4</v>
      </c>
      <c r="E16" s="141" t="s">
        <v>26</v>
      </c>
      <c r="F16" s="142"/>
      <c r="G16" s="142"/>
      <c r="H16" s="139">
        <f t="shared" si="0"/>
        <v>0</v>
      </c>
      <c r="I16" s="143"/>
      <c r="J16" s="2"/>
      <c r="K16" s="2"/>
    </row>
    <row r="17" spans="1:11" ht="14.4" customHeight="1">
      <c r="A17" s="136" t="s">
        <v>165</v>
      </c>
      <c r="B17" s="141" t="s">
        <v>19</v>
      </c>
      <c r="C17" s="141" t="s">
        <v>123</v>
      </c>
      <c r="D17" s="141" t="s">
        <v>4</v>
      </c>
      <c r="E17" s="141" t="s">
        <v>27</v>
      </c>
      <c r="F17" s="142"/>
      <c r="G17" s="142"/>
      <c r="H17" s="139">
        <f t="shared" si="0"/>
        <v>0</v>
      </c>
      <c r="I17" s="143"/>
      <c r="J17" s="2"/>
      <c r="K17" s="2"/>
    </row>
    <row r="18" spans="1:11" ht="14.4" customHeight="1">
      <c r="A18" s="136" t="s">
        <v>165</v>
      </c>
      <c r="B18" s="141" t="s">
        <v>20</v>
      </c>
      <c r="C18" s="141" t="s">
        <v>21</v>
      </c>
      <c r="D18" s="141" t="s">
        <v>28</v>
      </c>
      <c r="E18" s="141" t="s">
        <v>29</v>
      </c>
      <c r="F18" s="142"/>
      <c r="G18" s="142"/>
      <c r="H18" s="139">
        <f t="shared" si="0"/>
        <v>0</v>
      </c>
      <c r="I18" s="143"/>
      <c r="J18" s="2"/>
      <c r="K18" s="2"/>
    </row>
    <row r="19" spans="1:11" ht="14.4" customHeight="1">
      <c r="A19" s="136" t="s">
        <v>165</v>
      </c>
      <c r="B19" s="141" t="s">
        <v>20</v>
      </c>
      <c r="C19" s="141" t="s">
        <v>21</v>
      </c>
      <c r="D19" s="141" t="s">
        <v>28</v>
      </c>
      <c r="E19" s="141" t="s">
        <v>29</v>
      </c>
      <c r="F19" s="142"/>
      <c r="G19" s="142"/>
      <c r="H19" s="139">
        <f t="shared" si="0"/>
        <v>0</v>
      </c>
      <c r="I19" s="143"/>
      <c r="J19" s="2"/>
      <c r="K19" s="2"/>
    </row>
    <row r="20" spans="1:11" ht="14.4" customHeight="1">
      <c r="A20" s="136" t="s">
        <v>165</v>
      </c>
      <c r="B20" s="141" t="s">
        <v>23</v>
      </c>
      <c r="C20" s="141" t="s">
        <v>24</v>
      </c>
      <c r="D20" s="141"/>
      <c r="E20" s="141" t="s">
        <v>36</v>
      </c>
      <c r="F20" s="142"/>
      <c r="G20" s="142"/>
      <c r="H20" s="139">
        <f t="shared" si="0"/>
        <v>0</v>
      </c>
      <c r="I20" s="143"/>
      <c r="J20" s="2"/>
      <c r="K20" s="2"/>
    </row>
    <row r="21" spans="1:11" ht="14.4" customHeight="1">
      <c r="A21" s="136" t="s">
        <v>165</v>
      </c>
      <c r="B21" s="141" t="s">
        <v>23</v>
      </c>
      <c r="C21" s="141" t="s">
        <v>24</v>
      </c>
      <c r="D21" s="141"/>
      <c r="E21" s="141" t="s">
        <v>37</v>
      </c>
      <c r="F21" s="142"/>
      <c r="G21" s="142"/>
      <c r="H21" s="139">
        <f t="shared" si="0"/>
        <v>0</v>
      </c>
      <c r="I21" s="143"/>
      <c r="J21" s="2"/>
      <c r="K21" s="2"/>
    </row>
    <row r="22" spans="1:11" ht="14.4" customHeight="1">
      <c r="A22" s="136" t="s">
        <v>165</v>
      </c>
      <c r="B22" s="141" t="s">
        <v>25</v>
      </c>
      <c r="C22" s="141" t="s">
        <v>17</v>
      </c>
      <c r="D22" s="141" t="s">
        <v>5</v>
      </c>
      <c r="E22" s="141" t="s">
        <v>34</v>
      </c>
      <c r="F22" s="142"/>
      <c r="G22" s="142"/>
      <c r="H22" s="139">
        <f t="shared" si="0"/>
        <v>0</v>
      </c>
      <c r="I22" s="143"/>
      <c r="J22" s="2"/>
      <c r="K22" s="2"/>
    </row>
    <row r="23" spans="1:11" ht="14.4" customHeight="1">
      <c r="A23" s="136" t="s">
        <v>165</v>
      </c>
      <c r="B23" s="141" t="s">
        <v>25</v>
      </c>
      <c r="C23" s="141" t="s">
        <v>17</v>
      </c>
      <c r="D23" s="141" t="s">
        <v>5</v>
      </c>
      <c r="E23" s="141"/>
      <c r="F23" s="142"/>
      <c r="G23" s="142"/>
      <c r="H23" s="139">
        <f t="shared" si="0"/>
        <v>0</v>
      </c>
      <c r="I23" s="143"/>
      <c r="J23" s="2"/>
      <c r="K23" s="2"/>
    </row>
    <row r="24" spans="1:11" ht="14.4" customHeight="1">
      <c r="A24" s="136" t="s">
        <v>165</v>
      </c>
      <c r="B24" s="141" t="s">
        <v>25</v>
      </c>
      <c r="C24" s="141" t="s">
        <v>17</v>
      </c>
      <c r="D24" s="141" t="s">
        <v>5</v>
      </c>
      <c r="E24" s="141"/>
      <c r="F24" s="142"/>
      <c r="G24" s="142"/>
      <c r="H24" s="139">
        <f t="shared" si="0"/>
        <v>0</v>
      </c>
      <c r="I24" s="143"/>
      <c r="J24" s="2"/>
      <c r="K24" s="2"/>
    </row>
    <row r="25" spans="1:11" ht="14.4" customHeight="1">
      <c r="A25" s="145" t="s">
        <v>166</v>
      </c>
      <c r="B25" s="144" t="s">
        <v>22</v>
      </c>
      <c r="C25" s="141" t="s">
        <v>124</v>
      </c>
      <c r="D25" s="141" t="s">
        <v>4</v>
      </c>
      <c r="E25" s="141" t="s">
        <v>30</v>
      </c>
      <c r="F25" s="142"/>
      <c r="G25" s="142"/>
      <c r="H25" s="139">
        <f t="shared" si="0"/>
        <v>0</v>
      </c>
      <c r="I25" s="143"/>
      <c r="J25" s="2"/>
      <c r="K25" s="2"/>
    </row>
    <row r="26" spans="1:11" ht="14.4" customHeight="1">
      <c r="A26" s="145" t="s">
        <v>166</v>
      </c>
      <c r="B26" s="141" t="s">
        <v>25</v>
      </c>
      <c r="C26" s="141" t="s">
        <v>130</v>
      </c>
      <c r="D26" s="141" t="s">
        <v>95</v>
      </c>
      <c r="E26" s="141" t="s">
        <v>131</v>
      </c>
      <c r="F26" s="142"/>
      <c r="G26" s="142"/>
      <c r="H26" s="139">
        <f aca="true" t="shared" si="1" ref="H26:H27">4*(F26+G26)</f>
        <v>0</v>
      </c>
      <c r="I26" s="143"/>
      <c r="J26" s="2"/>
      <c r="K26" s="2"/>
    </row>
    <row r="27" spans="1:11" ht="14.4" customHeight="1">
      <c r="A27" s="145" t="s">
        <v>166</v>
      </c>
      <c r="B27" s="141" t="s">
        <v>25</v>
      </c>
      <c r="C27" s="141" t="s">
        <v>130</v>
      </c>
      <c r="D27" s="141" t="s">
        <v>95</v>
      </c>
      <c r="E27" s="141" t="s">
        <v>132</v>
      </c>
      <c r="F27" s="142"/>
      <c r="G27" s="142"/>
      <c r="H27" s="139">
        <f t="shared" si="1"/>
        <v>0</v>
      </c>
      <c r="I27" s="143"/>
      <c r="J27" s="2"/>
      <c r="K27" s="2"/>
    </row>
    <row r="28" spans="1:11" ht="14.4" customHeight="1">
      <c r="A28" s="145" t="s">
        <v>167</v>
      </c>
      <c r="B28" s="144" t="s">
        <v>23</v>
      </c>
      <c r="C28" s="141" t="s">
        <v>125</v>
      </c>
      <c r="D28" s="141" t="s">
        <v>6</v>
      </c>
      <c r="E28" s="141" t="s">
        <v>31</v>
      </c>
      <c r="F28" s="142"/>
      <c r="G28" s="142"/>
      <c r="H28" s="139">
        <f t="shared" si="0"/>
        <v>0</v>
      </c>
      <c r="I28" s="143"/>
      <c r="J28" s="2"/>
      <c r="K28" s="2"/>
    </row>
    <row r="29" spans="1:11" ht="14.4" customHeight="1">
      <c r="A29" s="145" t="s">
        <v>167</v>
      </c>
      <c r="B29" s="144" t="s">
        <v>23</v>
      </c>
      <c r="C29" s="141" t="s">
        <v>125</v>
      </c>
      <c r="D29" s="141" t="s">
        <v>6</v>
      </c>
      <c r="E29" s="141" t="s">
        <v>31</v>
      </c>
      <c r="F29" s="142"/>
      <c r="G29" s="142"/>
      <c r="H29" s="139">
        <f t="shared" si="0"/>
        <v>0</v>
      </c>
      <c r="I29" s="143"/>
      <c r="J29" s="2"/>
      <c r="K29" s="2"/>
    </row>
    <row r="30" spans="1:11" ht="14.4" customHeight="1">
      <c r="A30" s="145" t="s">
        <v>167</v>
      </c>
      <c r="B30" s="144" t="s">
        <v>23</v>
      </c>
      <c r="C30" s="141" t="s">
        <v>125</v>
      </c>
      <c r="D30" s="141" t="s">
        <v>6</v>
      </c>
      <c r="E30" s="141" t="s">
        <v>31</v>
      </c>
      <c r="F30" s="142"/>
      <c r="G30" s="142"/>
      <c r="H30" s="139">
        <f t="shared" si="0"/>
        <v>0</v>
      </c>
      <c r="I30" s="143"/>
      <c r="J30" s="2"/>
      <c r="K30" s="2"/>
    </row>
    <row r="31" spans="1:11" ht="14.4" customHeight="1">
      <c r="A31" s="145" t="s">
        <v>167</v>
      </c>
      <c r="B31" s="144" t="s">
        <v>23</v>
      </c>
      <c r="C31" s="141" t="s">
        <v>125</v>
      </c>
      <c r="D31" s="141" t="s">
        <v>6</v>
      </c>
      <c r="E31" s="141" t="s">
        <v>31</v>
      </c>
      <c r="F31" s="142"/>
      <c r="G31" s="142"/>
      <c r="H31" s="139">
        <f t="shared" si="0"/>
        <v>0</v>
      </c>
      <c r="I31" s="143"/>
      <c r="J31" s="2"/>
      <c r="K31" s="2"/>
    </row>
    <row r="32" spans="1:11" ht="14.4" customHeight="1">
      <c r="A32" s="145" t="s">
        <v>167</v>
      </c>
      <c r="B32" s="144" t="s">
        <v>23</v>
      </c>
      <c r="C32" s="141" t="s">
        <v>125</v>
      </c>
      <c r="D32" s="141" t="s">
        <v>6</v>
      </c>
      <c r="E32" s="141" t="s">
        <v>31</v>
      </c>
      <c r="F32" s="142"/>
      <c r="G32" s="142"/>
      <c r="H32" s="139">
        <f t="shared" si="0"/>
        <v>0</v>
      </c>
      <c r="I32" s="143"/>
      <c r="J32" s="2"/>
      <c r="K32" s="2"/>
    </row>
    <row r="33" spans="1:11" ht="14.4" customHeight="1">
      <c r="A33" s="145" t="s">
        <v>167</v>
      </c>
      <c r="B33" s="144" t="s">
        <v>23</v>
      </c>
      <c r="C33" s="141" t="s">
        <v>125</v>
      </c>
      <c r="D33" s="141" t="s">
        <v>6</v>
      </c>
      <c r="E33" s="141" t="s">
        <v>31</v>
      </c>
      <c r="F33" s="142"/>
      <c r="G33" s="142"/>
      <c r="H33" s="139">
        <f t="shared" si="0"/>
        <v>0</v>
      </c>
      <c r="I33" s="143"/>
      <c r="J33" s="2"/>
      <c r="K33" s="2"/>
    </row>
    <row r="34" spans="1:11" ht="14.4" customHeight="1">
      <c r="A34" s="145" t="s">
        <v>167</v>
      </c>
      <c r="B34" s="141" t="s">
        <v>23</v>
      </c>
      <c r="C34" s="141" t="s">
        <v>125</v>
      </c>
      <c r="D34" s="141" t="s">
        <v>6</v>
      </c>
      <c r="E34" s="141" t="s">
        <v>31</v>
      </c>
      <c r="F34" s="142"/>
      <c r="G34" s="142"/>
      <c r="H34" s="139">
        <f t="shared" si="0"/>
        <v>0</v>
      </c>
      <c r="I34" s="143"/>
      <c r="J34" s="2"/>
      <c r="K34" s="2"/>
    </row>
    <row r="35" spans="1:11" ht="14.4" customHeight="1">
      <c r="A35" s="145" t="s">
        <v>167</v>
      </c>
      <c r="B35" s="141" t="s">
        <v>23</v>
      </c>
      <c r="C35" s="141" t="s">
        <v>126</v>
      </c>
      <c r="D35" s="141" t="s">
        <v>4</v>
      </c>
      <c r="E35" s="141" t="s">
        <v>26</v>
      </c>
      <c r="F35" s="142"/>
      <c r="G35" s="142"/>
      <c r="H35" s="139">
        <f t="shared" si="0"/>
        <v>0</v>
      </c>
      <c r="I35" s="143"/>
      <c r="J35" s="2"/>
      <c r="K35" s="2"/>
    </row>
    <row r="36" spans="1:11" ht="14.4" customHeight="1">
      <c r="A36" s="145" t="s">
        <v>167</v>
      </c>
      <c r="B36" s="141" t="s">
        <v>23</v>
      </c>
      <c r="C36" s="141" t="s">
        <v>126</v>
      </c>
      <c r="D36" s="141" t="s">
        <v>4</v>
      </c>
      <c r="E36" s="141" t="s">
        <v>32</v>
      </c>
      <c r="F36" s="142"/>
      <c r="G36" s="142"/>
      <c r="H36" s="139">
        <f t="shared" si="0"/>
        <v>0</v>
      </c>
      <c r="I36" s="143"/>
      <c r="J36" s="2"/>
      <c r="K36" s="2"/>
    </row>
    <row r="37" spans="1:11" ht="14.4" customHeight="1">
      <c r="A37" s="145" t="s">
        <v>168</v>
      </c>
      <c r="B37" s="144" t="s">
        <v>23</v>
      </c>
      <c r="C37" s="141" t="s">
        <v>127</v>
      </c>
      <c r="D37" s="141" t="s">
        <v>5</v>
      </c>
      <c r="E37" s="141" t="s">
        <v>33</v>
      </c>
      <c r="F37" s="142"/>
      <c r="G37" s="142"/>
      <c r="H37" s="139">
        <f t="shared" si="0"/>
        <v>0</v>
      </c>
      <c r="I37" s="143"/>
      <c r="J37" s="2"/>
      <c r="K37" s="2"/>
    </row>
    <row r="38" spans="1:11" ht="14.4" customHeight="1">
      <c r="A38" s="145" t="s">
        <v>168</v>
      </c>
      <c r="B38" s="144" t="s">
        <v>23</v>
      </c>
      <c r="C38" s="141" t="s">
        <v>127</v>
      </c>
      <c r="D38" s="141" t="s">
        <v>5</v>
      </c>
      <c r="E38" s="141" t="s">
        <v>34</v>
      </c>
      <c r="F38" s="142"/>
      <c r="G38" s="142"/>
      <c r="H38" s="139">
        <f t="shared" si="0"/>
        <v>0</v>
      </c>
      <c r="I38" s="143"/>
      <c r="J38" s="2"/>
      <c r="K38" s="2"/>
    </row>
    <row r="39" spans="1:11" ht="14.4" customHeight="1">
      <c r="A39" s="145" t="s">
        <v>168</v>
      </c>
      <c r="B39" s="144" t="s">
        <v>23</v>
      </c>
      <c r="C39" s="141" t="s">
        <v>127</v>
      </c>
      <c r="D39" s="141" t="s">
        <v>5</v>
      </c>
      <c r="E39" s="141" t="s">
        <v>33</v>
      </c>
      <c r="F39" s="142"/>
      <c r="G39" s="142"/>
      <c r="H39" s="139">
        <f t="shared" si="0"/>
        <v>0</v>
      </c>
      <c r="I39" s="143"/>
      <c r="J39" s="2"/>
      <c r="K39" s="2"/>
    </row>
    <row r="40" spans="1:11" ht="14.4" customHeight="1">
      <c r="A40" s="145" t="s">
        <v>168</v>
      </c>
      <c r="B40" s="144" t="s">
        <v>23</v>
      </c>
      <c r="C40" s="141" t="s">
        <v>127</v>
      </c>
      <c r="D40" s="141" t="s">
        <v>5</v>
      </c>
      <c r="E40" s="141" t="s">
        <v>35</v>
      </c>
      <c r="F40" s="142"/>
      <c r="G40" s="142"/>
      <c r="H40" s="139">
        <f t="shared" si="0"/>
        <v>0</v>
      </c>
      <c r="I40" s="143"/>
      <c r="J40" s="2"/>
      <c r="K40" s="2"/>
    </row>
    <row r="41" spans="1:11" ht="14.4" customHeight="1">
      <c r="A41" s="145" t="s">
        <v>168</v>
      </c>
      <c r="B41" s="144" t="s">
        <v>23</v>
      </c>
      <c r="C41" s="141" t="s">
        <v>127</v>
      </c>
      <c r="D41" s="141" t="s">
        <v>5</v>
      </c>
      <c r="E41" s="141" t="s">
        <v>35</v>
      </c>
      <c r="F41" s="142"/>
      <c r="G41" s="142"/>
      <c r="H41" s="139">
        <f t="shared" si="0"/>
        <v>0</v>
      </c>
      <c r="I41" s="143"/>
      <c r="J41" s="2"/>
      <c r="K41" s="2"/>
    </row>
    <row r="42" spans="1:11" ht="14.4" customHeight="1">
      <c r="A42" s="145" t="s">
        <v>169</v>
      </c>
      <c r="B42" s="144" t="s">
        <v>128</v>
      </c>
      <c r="C42" s="141" t="s">
        <v>39</v>
      </c>
      <c r="D42" s="141" t="s">
        <v>95</v>
      </c>
      <c r="E42" s="141" t="s">
        <v>129</v>
      </c>
      <c r="F42" s="142"/>
      <c r="G42" s="142"/>
      <c r="H42" s="139">
        <f t="shared" si="0"/>
        <v>0</v>
      </c>
      <c r="I42" s="143"/>
      <c r="J42" s="2"/>
      <c r="K42" s="2"/>
    </row>
    <row r="43" spans="1:11" ht="14.4" customHeight="1">
      <c r="A43" s="145" t="s">
        <v>170</v>
      </c>
      <c r="B43" s="141" t="s">
        <v>45</v>
      </c>
      <c r="C43" s="141" t="s">
        <v>159</v>
      </c>
      <c r="D43" s="141" t="s">
        <v>59</v>
      </c>
      <c r="E43" s="141" t="s">
        <v>60</v>
      </c>
      <c r="F43" s="142"/>
      <c r="G43" s="142"/>
      <c r="H43" s="139">
        <f t="shared" si="0"/>
        <v>0</v>
      </c>
      <c r="I43" s="143"/>
      <c r="J43" s="2"/>
      <c r="K43" s="2"/>
    </row>
    <row r="44" spans="1:11" ht="14.4" customHeight="1">
      <c r="A44" s="136" t="s">
        <v>162</v>
      </c>
      <c r="B44" s="137" t="s">
        <v>38</v>
      </c>
      <c r="C44" s="137" t="s">
        <v>39</v>
      </c>
      <c r="D44" s="137" t="s">
        <v>4</v>
      </c>
      <c r="E44" s="137" t="s">
        <v>46</v>
      </c>
      <c r="F44" s="142"/>
      <c r="G44" s="142"/>
      <c r="H44" s="139">
        <f t="shared" si="0"/>
        <v>0</v>
      </c>
      <c r="I44" s="143"/>
      <c r="J44" s="2"/>
      <c r="K44" s="2"/>
    </row>
    <row r="45" spans="1:11" ht="14.4" customHeight="1">
      <c r="A45" s="136" t="s">
        <v>162</v>
      </c>
      <c r="B45" s="141" t="s">
        <v>38</v>
      </c>
      <c r="C45" s="141" t="s">
        <v>15</v>
      </c>
      <c r="D45" s="141" t="s">
        <v>5</v>
      </c>
      <c r="E45" s="141" t="s">
        <v>47</v>
      </c>
      <c r="F45" s="142"/>
      <c r="G45" s="142"/>
      <c r="H45" s="139">
        <f t="shared" si="0"/>
        <v>0</v>
      </c>
      <c r="I45" s="143"/>
      <c r="J45" s="2"/>
      <c r="K45" s="2"/>
    </row>
    <row r="46" spans="1:11" ht="14.4" customHeight="1">
      <c r="A46" s="136" t="s">
        <v>162</v>
      </c>
      <c r="B46" s="141" t="s">
        <v>38</v>
      </c>
      <c r="C46" s="141" t="s">
        <v>15</v>
      </c>
      <c r="D46" s="141" t="s">
        <v>5</v>
      </c>
      <c r="E46" s="141" t="s">
        <v>48</v>
      </c>
      <c r="F46" s="142"/>
      <c r="G46" s="142"/>
      <c r="H46" s="139">
        <f t="shared" si="0"/>
        <v>0</v>
      </c>
      <c r="I46" s="143"/>
      <c r="J46" s="2"/>
      <c r="K46" s="2"/>
    </row>
    <row r="47" spans="1:11" ht="14.4" customHeight="1">
      <c r="A47" s="136" t="s">
        <v>162</v>
      </c>
      <c r="B47" s="141" t="s">
        <v>38</v>
      </c>
      <c r="C47" s="141" t="s">
        <v>15</v>
      </c>
      <c r="D47" s="141" t="s">
        <v>5</v>
      </c>
      <c r="E47" s="141" t="s">
        <v>48</v>
      </c>
      <c r="F47" s="142"/>
      <c r="G47" s="142"/>
      <c r="H47" s="139">
        <f t="shared" si="0"/>
        <v>0</v>
      </c>
      <c r="I47" s="143"/>
      <c r="J47" s="2"/>
      <c r="K47" s="2"/>
    </row>
    <row r="48" spans="1:11" ht="14.4" customHeight="1">
      <c r="A48" s="136" t="s">
        <v>162</v>
      </c>
      <c r="B48" s="141" t="s">
        <v>38</v>
      </c>
      <c r="C48" s="141" t="s">
        <v>15</v>
      </c>
      <c r="D48" s="141" t="s">
        <v>5</v>
      </c>
      <c r="E48" s="141" t="s">
        <v>48</v>
      </c>
      <c r="F48" s="142"/>
      <c r="G48" s="142"/>
      <c r="H48" s="139">
        <f t="shared" si="0"/>
        <v>0</v>
      </c>
      <c r="I48" s="143"/>
      <c r="J48" s="2"/>
      <c r="K48" s="2"/>
    </row>
    <row r="49" spans="1:11" ht="14.4" customHeight="1">
      <c r="A49" s="136" t="s">
        <v>162</v>
      </c>
      <c r="B49" s="141" t="s">
        <v>38</v>
      </c>
      <c r="C49" s="141" t="s">
        <v>15</v>
      </c>
      <c r="D49" s="141" t="s">
        <v>5</v>
      </c>
      <c r="E49" s="141" t="s">
        <v>49</v>
      </c>
      <c r="F49" s="142"/>
      <c r="G49" s="142"/>
      <c r="H49" s="139">
        <f t="shared" si="0"/>
        <v>0</v>
      </c>
      <c r="I49" s="143"/>
      <c r="J49" s="2"/>
      <c r="K49" s="2"/>
    </row>
    <row r="50" spans="1:11" ht="14.4" customHeight="1">
      <c r="A50" s="136" t="s">
        <v>162</v>
      </c>
      <c r="B50" s="141" t="s">
        <v>38</v>
      </c>
      <c r="C50" s="141" t="s">
        <v>15</v>
      </c>
      <c r="D50" s="141" t="s">
        <v>5</v>
      </c>
      <c r="E50" s="141" t="s">
        <v>50</v>
      </c>
      <c r="F50" s="142"/>
      <c r="G50" s="142"/>
      <c r="H50" s="139">
        <f t="shared" si="0"/>
        <v>0</v>
      </c>
      <c r="I50" s="143"/>
      <c r="J50" s="2"/>
      <c r="K50" s="2"/>
    </row>
    <row r="51" spans="1:11" ht="14.4" customHeight="1">
      <c r="A51" s="136" t="s">
        <v>162</v>
      </c>
      <c r="B51" s="141" t="s">
        <v>38</v>
      </c>
      <c r="C51" s="141" t="s">
        <v>40</v>
      </c>
      <c r="D51" s="141" t="s">
        <v>51</v>
      </c>
      <c r="E51" s="141" t="s">
        <v>52</v>
      </c>
      <c r="F51" s="142"/>
      <c r="G51" s="142"/>
      <c r="H51" s="139">
        <f t="shared" si="0"/>
        <v>0</v>
      </c>
      <c r="I51" s="143"/>
      <c r="J51" s="2"/>
      <c r="K51" s="2"/>
    </row>
    <row r="52" spans="1:11" ht="14.4" customHeight="1">
      <c r="A52" s="136" t="s">
        <v>162</v>
      </c>
      <c r="B52" s="141" t="s">
        <v>23</v>
      </c>
      <c r="C52" s="141" t="s">
        <v>41</v>
      </c>
      <c r="D52" s="141" t="s">
        <v>5</v>
      </c>
      <c r="E52" s="141" t="s">
        <v>53</v>
      </c>
      <c r="F52" s="142"/>
      <c r="G52" s="142"/>
      <c r="H52" s="139">
        <f t="shared" si="0"/>
        <v>0</v>
      </c>
      <c r="I52" s="143"/>
      <c r="J52" s="2"/>
      <c r="K52" s="2"/>
    </row>
    <row r="53" spans="1:11" ht="14.4" customHeight="1">
      <c r="A53" s="136" t="s">
        <v>162</v>
      </c>
      <c r="B53" s="141" t="s">
        <v>23</v>
      </c>
      <c r="C53" s="141" t="s">
        <v>42</v>
      </c>
      <c r="D53" s="141" t="s">
        <v>5</v>
      </c>
      <c r="E53" s="141" t="s">
        <v>35</v>
      </c>
      <c r="F53" s="142"/>
      <c r="G53" s="142"/>
      <c r="H53" s="139">
        <f t="shared" si="0"/>
        <v>0</v>
      </c>
      <c r="I53" s="143"/>
      <c r="J53" s="2"/>
      <c r="K53" s="2"/>
    </row>
    <row r="54" spans="1:11" ht="14.4" customHeight="1">
      <c r="A54" s="136" t="s">
        <v>162</v>
      </c>
      <c r="B54" s="141" t="s">
        <v>23</v>
      </c>
      <c r="C54" s="141" t="s">
        <v>43</v>
      </c>
      <c r="D54" s="141" t="s">
        <v>5</v>
      </c>
      <c r="E54" s="141" t="s">
        <v>53</v>
      </c>
      <c r="F54" s="142"/>
      <c r="G54" s="142"/>
      <c r="H54" s="139">
        <f t="shared" si="0"/>
        <v>0</v>
      </c>
      <c r="I54" s="143"/>
      <c r="J54" s="2"/>
      <c r="K54" s="2"/>
    </row>
    <row r="55" spans="1:11" ht="14.4" customHeight="1">
      <c r="A55" s="136" t="s">
        <v>162</v>
      </c>
      <c r="B55" s="141" t="s">
        <v>23</v>
      </c>
      <c r="C55" s="141" t="s">
        <v>43</v>
      </c>
      <c r="D55" s="141" t="s">
        <v>5</v>
      </c>
      <c r="E55" s="141" t="s">
        <v>53</v>
      </c>
      <c r="F55" s="142"/>
      <c r="G55" s="142"/>
      <c r="H55" s="139">
        <f t="shared" si="0"/>
        <v>0</v>
      </c>
      <c r="I55" s="143"/>
      <c r="J55" s="2"/>
      <c r="K55" s="2"/>
    </row>
    <row r="56" spans="1:11" ht="14.4" customHeight="1">
      <c r="A56" s="136" t="s">
        <v>162</v>
      </c>
      <c r="B56" s="141" t="s">
        <v>25</v>
      </c>
      <c r="C56" s="141" t="s">
        <v>44</v>
      </c>
      <c r="D56" s="141" t="s">
        <v>4</v>
      </c>
      <c r="E56" s="141" t="s">
        <v>54</v>
      </c>
      <c r="F56" s="142"/>
      <c r="G56" s="142"/>
      <c r="H56" s="139">
        <f t="shared" si="0"/>
        <v>0</v>
      </c>
      <c r="I56" s="143"/>
      <c r="J56" s="2"/>
      <c r="K56" s="2"/>
    </row>
    <row r="57" spans="1:11" ht="14.4" customHeight="1">
      <c r="A57" s="136" t="s">
        <v>162</v>
      </c>
      <c r="B57" s="141" t="s">
        <v>25</v>
      </c>
      <c r="C57" s="141" t="s">
        <v>44</v>
      </c>
      <c r="D57" s="141" t="s">
        <v>4</v>
      </c>
      <c r="E57" s="141" t="s">
        <v>54</v>
      </c>
      <c r="F57" s="142"/>
      <c r="G57" s="142"/>
      <c r="H57" s="139">
        <f t="shared" si="0"/>
        <v>0</v>
      </c>
      <c r="I57" s="143"/>
      <c r="J57" s="2"/>
      <c r="K57" s="2"/>
    </row>
    <row r="58" spans="1:11" ht="14.4" customHeight="1">
      <c r="A58" s="136" t="s">
        <v>162</v>
      </c>
      <c r="B58" s="141" t="s">
        <v>25</v>
      </c>
      <c r="C58" s="141" t="s">
        <v>44</v>
      </c>
      <c r="D58" s="141" t="s">
        <v>5</v>
      </c>
      <c r="E58" s="141" t="s">
        <v>55</v>
      </c>
      <c r="F58" s="142"/>
      <c r="G58" s="142"/>
      <c r="H58" s="139">
        <f t="shared" si="0"/>
        <v>0</v>
      </c>
      <c r="I58" s="143"/>
      <c r="J58" s="2"/>
      <c r="K58" s="2"/>
    </row>
    <row r="59" spans="1:11" ht="14.4" customHeight="1">
      <c r="A59" s="136" t="s">
        <v>162</v>
      </c>
      <c r="B59" s="141" t="s">
        <v>25</v>
      </c>
      <c r="C59" s="141" t="s">
        <v>44</v>
      </c>
      <c r="D59" s="141" t="s">
        <v>56</v>
      </c>
      <c r="E59" s="141" t="s">
        <v>57</v>
      </c>
      <c r="F59" s="142"/>
      <c r="G59" s="142"/>
      <c r="H59" s="139">
        <f t="shared" si="0"/>
        <v>0</v>
      </c>
      <c r="I59" s="143"/>
      <c r="J59" s="2"/>
      <c r="K59" s="2"/>
    </row>
    <row r="60" spans="1:11" ht="15" customHeight="1" thickBot="1">
      <c r="A60" s="146" t="s">
        <v>162</v>
      </c>
      <c r="B60" s="147" t="s">
        <v>25</v>
      </c>
      <c r="C60" s="147" t="s">
        <v>101</v>
      </c>
      <c r="D60" s="147" t="s">
        <v>5</v>
      </c>
      <c r="E60" s="147" t="s">
        <v>58</v>
      </c>
      <c r="F60" s="148"/>
      <c r="G60" s="148"/>
      <c r="H60" s="149">
        <f t="shared" si="0"/>
        <v>0</v>
      </c>
      <c r="I60" s="143"/>
      <c r="J60" s="2"/>
      <c r="K60" s="2"/>
    </row>
    <row r="61" spans="1:11" ht="14.4" customHeight="1">
      <c r="A61" s="150" t="s">
        <v>172</v>
      </c>
      <c r="B61" s="151" t="s">
        <v>87</v>
      </c>
      <c r="C61" s="152" t="s">
        <v>88</v>
      </c>
      <c r="D61" s="153" t="s">
        <v>95</v>
      </c>
      <c r="E61" s="151" t="s">
        <v>96</v>
      </c>
      <c r="F61" s="154"/>
      <c r="G61" s="154"/>
      <c r="H61" s="155">
        <f>4*(F61+G61)</f>
        <v>0</v>
      </c>
      <c r="I61" s="143"/>
      <c r="J61" s="2"/>
      <c r="K61" s="2"/>
    </row>
    <row r="62" spans="1:11" ht="14.4" customHeight="1">
      <c r="A62" s="145" t="s">
        <v>172</v>
      </c>
      <c r="B62" s="156" t="s">
        <v>89</v>
      </c>
      <c r="C62" s="157" t="s">
        <v>90</v>
      </c>
      <c r="D62" s="141" t="s">
        <v>95</v>
      </c>
      <c r="E62" s="156" t="s">
        <v>97</v>
      </c>
      <c r="F62" s="158"/>
      <c r="G62" s="158"/>
      <c r="H62" s="159"/>
      <c r="I62" s="143"/>
      <c r="J62" s="2"/>
      <c r="K62" s="2"/>
    </row>
    <row r="63" spans="1:11" ht="14.4" customHeight="1">
      <c r="A63" s="145" t="s">
        <v>172</v>
      </c>
      <c r="B63" s="156" t="s">
        <v>87</v>
      </c>
      <c r="C63" s="157" t="s">
        <v>88</v>
      </c>
      <c r="D63" s="141" t="s">
        <v>95</v>
      </c>
      <c r="E63" s="156" t="s">
        <v>96</v>
      </c>
      <c r="F63" s="160"/>
      <c r="G63" s="160"/>
      <c r="H63" s="161">
        <f>4*(F63+G63)</f>
        <v>0</v>
      </c>
      <c r="I63" s="143"/>
      <c r="J63" s="2"/>
      <c r="K63" s="2"/>
    </row>
    <row r="64" spans="1:11" ht="15" customHeight="1" thickBot="1">
      <c r="A64" s="162" t="s">
        <v>172</v>
      </c>
      <c r="B64" s="163" t="s">
        <v>89</v>
      </c>
      <c r="C64" s="164" t="s">
        <v>90</v>
      </c>
      <c r="D64" s="165" t="s">
        <v>95</v>
      </c>
      <c r="E64" s="163" t="s">
        <v>97</v>
      </c>
      <c r="F64" s="166"/>
      <c r="G64" s="166"/>
      <c r="H64" s="167"/>
      <c r="I64" s="143"/>
      <c r="J64" s="2"/>
      <c r="K64" s="2"/>
    </row>
    <row r="65" spans="1:11" ht="14.4" customHeight="1">
      <c r="A65" s="150" t="s">
        <v>172</v>
      </c>
      <c r="B65" s="168" t="s">
        <v>91</v>
      </c>
      <c r="C65" s="152" t="s">
        <v>88</v>
      </c>
      <c r="D65" s="153" t="s">
        <v>95</v>
      </c>
      <c r="E65" s="151" t="s">
        <v>96</v>
      </c>
      <c r="F65" s="154"/>
      <c r="G65" s="154"/>
      <c r="H65" s="155">
        <f aca="true" t="shared" si="2" ref="H65">4*(F65+G65)</f>
        <v>0</v>
      </c>
      <c r="I65" s="143"/>
      <c r="J65" s="2"/>
      <c r="K65" s="2"/>
    </row>
    <row r="66" spans="1:11" ht="14.4" customHeight="1">
      <c r="A66" s="145" t="s">
        <v>172</v>
      </c>
      <c r="B66" s="169" t="s">
        <v>91</v>
      </c>
      <c r="C66" s="157" t="s">
        <v>90</v>
      </c>
      <c r="D66" s="141" t="s">
        <v>95</v>
      </c>
      <c r="E66" s="156" t="s">
        <v>97</v>
      </c>
      <c r="F66" s="158"/>
      <c r="G66" s="158"/>
      <c r="H66" s="159"/>
      <c r="I66" s="143"/>
      <c r="J66" s="2"/>
      <c r="K66" s="2"/>
    </row>
    <row r="67" spans="1:11" ht="14.4" customHeight="1">
      <c r="A67" s="145" t="s">
        <v>172</v>
      </c>
      <c r="B67" s="169" t="s">
        <v>91</v>
      </c>
      <c r="C67" s="157" t="s">
        <v>88</v>
      </c>
      <c r="D67" s="141" t="s">
        <v>95</v>
      </c>
      <c r="E67" s="156" t="s">
        <v>96</v>
      </c>
      <c r="F67" s="160"/>
      <c r="G67" s="160"/>
      <c r="H67" s="170">
        <f aca="true" t="shared" si="3" ref="H67">4*(F67+G67)</f>
        <v>0</v>
      </c>
      <c r="I67" s="143"/>
      <c r="J67" s="2"/>
      <c r="K67" s="2"/>
    </row>
    <row r="68" spans="1:11" ht="15" customHeight="1" thickBot="1">
      <c r="A68" s="162" t="s">
        <v>172</v>
      </c>
      <c r="B68" s="171" t="s">
        <v>91</v>
      </c>
      <c r="C68" s="164" t="s">
        <v>90</v>
      </c>
      <c r="D68" s="165" t="s">
        <v>95</v>
      </c>
      <c r="E68" s="172" t="s">
        <v>97</v>
      </c>
      <c r="F68" s="166"/>
      <c r="G68" s="166"/>
      <c r="H68" s="167"/>
      <c r="I68" s="143"/>
      <c r="J68" s="2"/>
      <c r="K68" s="2"/>
    </row>
    <row r="69" spans="1:11" ht="14.4" customHeight="1">
      <c r="A69" s="150" t="s">
        <v>172</v>
      </c>
      <c r="B69" s="168" t="s">
        <v>92</v>
      </c>
      <c r="C69" s="152" t="s">
        <v>93</v>
      </c>
      <c r="D69" s="153" t="s">
        <v>4</v>
      </c>
      <c r="E69" s="151" t="s">
        <v>98</v>
      </c>
      <c r="F69" s="154"/>
      <c r="G69" s="154"/>
      <c r="H69" s="155">
        <f aca="true" t="shared" si="4" ref="H69">4*(F69+G69)</f>
        <v>0</v>
      </c>
      <c r="I69" s="143"/>
      <c r="J69" s="2"/>
      <c r="K69" s="2"/>
    </row>
    <row r="70" spans="1:11" ht="14.4" customHeight="1">
      <c r="A70" s="145" t="s">
        <v>172</v>
      </c>
      <c r="B70" s="169" t="s">
        <v>92</v>
      </c>
      <c r="C70" s="157" t="s">
        <v>90</v>
      </c>
      <c r="D70" s="141" t="s">
        <v>4</v>
      </c>
      <c r="E70" s="156" t="s">
        <v>99</v>
      </c>
      <c r="F70" s="158"/>
      <c r="G70" s="158"/>
      <c r="H70" s="159"/>
      <c r="I70" s="143"/>
      <c r="J70" s="2"/>
      <c r="K70" s="2"/>
    </row>
    <row r="71" spans="1:11" ht="14.4" customHeight="1">
      <c r="A71" s="145" t="s">
        <v>172</v>
      </c>
      <c r="B71" s="173" t="s">
        <v>92</v>
      </c>
      <c r="C71" s="174" t="s">
        <v>94</v>
      </c>
      <c r="D71" s="137" t="s">
        <v>4</v>
      </c>
      <c r="E71" s="175" t="s">
        <v>98</v>
      </c>
      <c r="F71" s="176"/>
      <c r="G71" s="176"/>
      <c r="H71" s="170">
        <f aca="true" t="shared" si="5" ref="H71">4*(F71+G71)</f>
        <v>0</v>
      </c>
      <c r="I71" s="143"/>
      <c r="J71" s="2"/>
      <c r="K71" s="2"/>
    </row>
    <row r="72" spans="1:11" ht="15" customHeight="1" thickBot="1">
      <c r="A72" s="162" t="s">
        <v>172</v>
      </c>
      <c r="B72" s="171" t="s">
        <v>92</v>
      </c>
      <c r="C72" s="164" t="s">
        <v>90</v>
      </c>
      <c r="D72" s="165" t="s">
        <v>4</v>
      </c>
      <c r="E72" s="163" t="s">
        <v>99</v>
      </c>
      <c r="F72" s="166"/>
      <c r="G72" s="166"/>
      <c r="H72" s="167"/>
      <c r="I72" s="143"/>
      <c r="J72" s="2"/>
      <c r="K72" s="2"/>
    </row>
    <row r="73" spans="1:9" ht="14.4" customHeight="1">
      <c r="A73" s="177" t="s">
        <v>7</v>
      </c>
      <c r="B73" s="178" t="s">
        <v>23</v>
      </c>
      <c r="C73" s="137" t="s">
        <v>39</v>
      </c>
      <c r="D73" s="137" t="s">
        <v>4</v>
      </c>
      <c r="E73" s="137" t="s">
        <v>61</v>
      </c>
      <c r="F73" s="138"/>
      <c r="G73" s="138"/>
      <c r="H73" s="139">
        <f aca="true" t="shared" si="6" ref="H73:H76">4*(F73+G73)</f>
        <v>0</v>
      </c>
      <c r="I73" s="143"/>
    </row>
    <row r="74" spans="1:9" ht="14.4" customHeight="1">
      <c r="A74" s="179" t="s">
        <v>7</v>
      </c>
      <c r="B74" s="180" t="s">
        <v>25</v>
      </c>
      <c r="C74" s="141" t="s">
        <v>62</v>
      </c>
      <c r="D74" s="141" t="s">
        <v>5</v>
      </c>
      <c r="E74" s="141" t="s">
        <v>63</v>
      </c>
      <c r="F74" s="142"/>
      <c r="G74" s="142"/>
      <c r="H74" s="181">
        <f t="shared" si="6"/>
        <v>0</v>
      </c>
      <c r="I74" s="143"/>
    </row>
    <row r="75" spans="1:9" ht="14.4" customHeight="1">
      <c r="A75" s="179" t="s">
        <v>7</v>
      </c>
      <c r="B75" s="180" t="s">
        <v>25</v>
      </c>
      <c r="C75" s="141" t="s">
        <v>64</v>
      </c>
      <c r="D75" s="141" t="s">
        <v>5</v>
      </c>
      <c r="E75" s="141" t="s">
        <v>65</v>
      </c>
      <c r="F75" s="142"/>
      <c r="G75" s="142"/>
      <c r="H75" s="181">
        <f t="shared" si="6"/>
        <v>0</v>
      </c>
      <c r="I75" s="143"/>
    </row>
    <row r="76" spans="1:9" ht="14.4" customHeight="1">
      <c r="A76" s="179" t="s">
        <v>7</v>
      </c>
      <c r="B76" s="180" t="s">
        <v>66</v>
      </c>
      <c r="C76" s="141" t="s">
        <v>64</v>
      </c>
      <c r="D76" s="141" t="s">
        <v>4</v>
      </c>
      <c r="E76" s="141" t="s">
        <v>67</v>
      </c>
      <c r="F76" s="142"/>
      <c r="G76" s="142"/>
      <c r="H76" s="181">
        <f t="shared" si="6"/>
        <v>0</v>
      </c>
      <c r="I76" s="143"/>
    </row>
    <row r="77" spans="1:11" ht="14.4" customHeight="1">
      <c r="A77" s="179" t="s">
        <v>7</v>
      </c>
      <c r="B77" s="180" t="s">
        <v>23</v>
      </c>
      <c r="C77" s="141" t="s">
        <v>112</v>
      </c>
      <c r="D77" s="141" t="s">
        <v>5</v>
      </c>
      <c r="E77" s="141" t="s">
        <v>63</v>
      </c>
      <c r="F77" s="142"/>
      <c r="G77" s="142"/>
      <c r="H77" s="181">
        <f>4*(F77+G77)</f>
        <v>0</v>
      </c>
      <c r="I77" s="143"/>
      <c r="J77" s="2"/>
      <c r="K77" s="2"/>
    </row>
    <row r="78" spans="1:11" ht="15" customHeight="1" thickBot="1">
      <c r="A78" s="162" t="s">
        <v>7</v>
      </c>
      <c r="B78" s="182" t="s">
        <v>68</v>
      </c>
      <c r="C78" s="147" t="s">
        <v>69</v>
      </c>
      <c r="D78" s="147" t="s">
        <v>70</v>
      </c>
      <c r="E78" s="147" t="s">
        <v>71</v>
      </c>
      <c r="F78" s="148"/>
      <c r="G78" s="148"/>
      <c r="H78" s="183">
        <f aca="true" t="shared" si="7" ref="H78">4*(F78+G78)</f>
        <v>0</v>
      </c>
      <c r="I78" s="143"/>
      <c r="J78" s="2"/>
      <c r="K78" s="2"/>
    </row>
    <row r="79" spans="1:11" ht="22.2" customHeight="1" thickBot="1">
      <c r="A79" s="184" t="s">
        <v>182</v>
      </c>
      <c r="B79" s="185"/>
      <c r="C79" s="185"/>
      <c r="D79" s="185"/>
      <c r="E79" s="185"/>
      <c r="F79" s="186">
        <f>SUM(H11:H78)</f>
        <v>0</v>
      </c>
      <c r="G79" s="187"/>
      <c r="H79" s="188"/>
      <c r="I79" s="189"/>
      <c r="J79" s="2"/>
      <c r="K79" s="2"/>
    </row>
    <row r="80" spans="1:11" ht="31.2" customHeight="1" thickBot="1">
      <c r="A80" s="190"/>
      <c r="B80" s="190"/>
      <c r="C80" s="191" t="s">
        <v>173</v>
      </c>
      <c r="D80" s="192"/>
      <c r="E80" s="193"/>
      <c r="F80" s="194" t="s">
        <v>143</v>
      </c>
      <c r="G80" s="195"/>
      <c r="H80" s="196"/>
      <c r="I80" s="197" t="s">
        <v>144</v>
      </c>
      <c r="J80" s="2"/>
      <c r="K80" s="2"/>
    </row>
    <row r="81" spans="1:11" ht="47.25" customHeight="1" thickBot="1">
      <c r="A81" s="190"/>
      <c r="B81" s="190"/>
      <c r="C81" s="198"/>
      <c r="D81" s="199"/>
      <c r="E81" s="200"/>
      <c r="F81" s="201" t="s">
        <v>149</v>
      </c>
      <c r="G81" s="202" t="s">
        <v>151</v>
      </c>
      <c r="H81" s="201" t="s">
        <v>150</v>
      </c>
      <c r="I81" s="203"/>
      <c r="J81" s="2"/>
      <c r="K81" s="2"/>
    </row>
    <row r="82" spans="1:11" ht="27" customHeight="1">
      <c r="A82" s="190"/>
      <c r="B82" s="190"/>
      <c r="C82" s="204" t="s">
        <v>102</v>
      </c>
      <c r="D82" s="205"/>
      <c r="E82" s="206"/>
      <c r="F82" s="207">
        <v>300</v>
      </c>
      <c r="G82" s="208"/>
      <c r="H82" s="209">
        <f>F82*G82</f>
        <v>0</v>
      </c>
      <c r="I82" s="140">
        <v>21000</v>
      </c>
      <c r="J82" s="2"/>
      <c r="K82" s="2"/>
    </row>
    <row r="83" spans="1:11" ht="27" customHeight="1">
      <c r="A83" s="210"/>
      <c r="B83" s="210"/>
      <c r="C83" s="211" t="s">
        <v>103</v>
      </c>
      <c r="D83" s="212"/>
      <c r="E83" s="213"/>
      <c r="F83" s="214">
        <v>20</v>
      </c>
      <c r="G83" s="215"/>
      <c r="H83" s="216">
        <f aca="true" t="shared" si="8" ref="H83:H84">F83*G83</f>
        <v>0</v>
      </c>
      <c r="I83" s="143"/>
      <c r="J83" s="2"/>
      <c r="K83" s="2"/>
    </row>
    <row r="84" spans="1:10" ht="27" customHeight="1" thickBot="1">
      <c r="A84" s="217"/>
      <c r="B84" s="217"/>
      <c r="C84" s="218" t="s">
        <v>104</v>
      </c>
      <c r="D84" s="219"/>
      <c r="E84" s="220"/>
      <c r="F84" s="221">
        <v>15</v>
      </c>
      <c r="G84" s="222"/>
      <c r="H84" s="223">
        <f t="shared" si="8"/>
        <v>0</v>
      </c>
      <c r="I84" s="189"/>
      <c r="J84" s="2"/>
    </row>
    <row r="85" spans="1:10" ht="27" customHeight="1" thickBot="1">
      <c r="A85" s="217"/>
      <c r="B85" s="217"/>
      <c r="C85" s="224" t="s">
        <v>174</v>
      </c>
      <c r="D85" s="225"/>
      <c r="E85" s="225"/>
      <c r="F85" s="225"/>
      <c r="G85" s="186">
        <f>SUM(H82:H84)</f>
        <v>0</v>
      </c>
      <c r="H85" s="188"/>
      <c r="I85" s="226"/>
      <c r="J85" s="2"/>
    </row>
    <row r="86" spans="1:10" ht="36" customHeight="1" thickBot="1">
      <c r="A86" s="217"/>
      <c r="B86" s="217"/>
      <c r="C86" s="227" t="s">
        <v>183</v>
      </c>
      <c r="D86" s="228"/>
      <c r="E86" s="228"/>
      <c r="F86" s="228"/>
      <c r="G86" s="229"/>
      <c r="H86" s="230">
        <f>F79+G85</f>
        <v>0</v>
      </c>
      <c r="I86" s="190"/>
      <c r="J86" s="2"/>
    </row>
    <row r="87" spans="1:10" ht="36" customHeight="1" thickBot="1">
      <c r="A87" s="217"/>
      <c r="B87" s="217"/>
      <c r="C87" s="184" t="s">
        <v>184</v>
      </c>
      <c r="D87" s="185"/>
      <c r="E87" s="185"/>
      <c r="F87" s="185"/>
      <c r="G87" s="231"/>
      <c r="H87" s="232"/>
      <c r="I87" s="190"/>
      <c r="J87" s="2"/>
    </row>
    <row r="88" spans="1:10" ht="36" customHeight="1" thickBot="1">
      <c r="A88" s="217"/>
      <c r="B88" s="217"/>
      <c r="C88" s="233" t="s">
        <v>185</v>
      </c>
      <c r="D88" s="234"/>
      <c r="E88" s="234"/>
      <c r="F88" s="234"/>
      <c r="G88" s="235"/>
      <c r="H88" s="236"/>
      <c r="I88" s="190"/>
      <c r="J88" s="2"/>
    </row>
    <row r="89" spans="1:10" ht="27" customHeight="1">
      <c r="A89" s="23"/>
      <c r="B89" s="23"/>
      <c r="C89" s="23"/>
      <c r="D89" s="23"/>
      <c r="E89" s="23"/>
      <c r="F89" s="42"/>
      <c r="G89" s="20"/>
      <c r="H89" s="20"/>
      <c r="I89" s="2"/>
      <c r="J89" s="2"/>
    </row>
    <row r="90" spans="1:10" ht="18.6" customHeight="1">
      <c r="A90" s="11" t="s">
        <v>108</v>
      </c>
      <c r="B90" s="44"/>
      <c r="C90" s="44"/>
      <c r="D90" s="23"/>
      <c r="E90" s="23"/>
      <c r="F90" s="42"/>
      <c r="G90" s="20"/>
      <c r="H90" s="20"/>
      <c r="I90" s="2"/>
      <c r="J90" s="2"/>
    </row>
    <row r="91" spans="1:10" ht="34.95" customHeight="1">
      <c r="A91" s="43" t="s">
        <v>9</v>
      </c>
      <c r="B91" s="20"/>
      <c r="C91" s="20"/>
      <c r="D91" s="20"/>
      <c r="E91" s="20"/>
      <c r="F91" s="20"/>
      <c r="H91" s="7"/>
      <c r="I91" s="2"/>
      <c r="J91" s="2"/>
    </row>
    <row r="92" spans="1:10" ht="34.95" customHeight="1">
      <c r="A92" s="43" t="s">
        <v>10</v>
      </c>
      <c r="B92" s="20"/>
      <c r="C92" s="20"/>
      <c r="D92" s="20"/>
      <c r="E92" s="20"/>
      <c r="F92" s="20"/>
      <c r="G92" s="19"/>
      <c r="H92" s="19"/>
      <c r="I92" s="2"/>
      <c r="J92" s="2"/>
    </row>
    <row r="93" spans="1:10" ht="27.6" customHeight="1">
      <c r="A93" s="52" t="s">
        <v>0</v>
      </c>
      <c r="B93" s="19"/>
      <c r="C93" s="19"/>
      <c r="D93" s="19"/>
      <c r="E93" s="19"/>
      <c r="F93" s="19"/>
      <c r="I93" s="2"/>
      <c r="J93" s="2"/>
    </row>
    <row r="94" spans="9:23" ht="15">
      <c r="I94" s="7"/>
      <c r="J94" s="8"/>
      <c r="K94" s="8"/>
      <c r="L94" s="8"/>
      <c r="S94" s="7"/>
      <c r="U94" s="7"/>
      <c r="V94" s="7"/>
      <c r="W94" s="7"/>
    </row>
    <row r="95" ht="24" customHeight="1">
      <c r="A95" s="49" t="s">
        <v>154</v>
      </c>
    </row>
    <row r="96" spans="1:10" ht="24" customHeight="1">
      <c r="A96" s="50" t="s">
        <v>155</v>
      </c>
      <c r="B96" s="50"/>
      <c r="C96" s="50"/>
      <c r="D96" s="50"/>
      <c r="E96" s="50"/>
      <c r="F96" s="50"/>
      <c r="G96" s="50"/>
      <c r="H96" s="39"/>
      <c r="I96" s="39"/>
      <c r="J96" s="39"/>
    </row>
    <row r="97" spans="1:10" ht="15">
      <c r="A97" s="50" t="s">
        <v>156</v>
      </c>
      <c r="B97" s="50"/>
      <c r="C97" s="50"/>
      <c r="D97" s="50"/>
      <c r="E97" s="50"/>
      <c r="F97" s="50"/>
      <c r="G97" s="50"/>
      <c r="H97" s="39"/>
      <c r="I97" s="39"/>
      <c r="J97" s="39"/>
    </row>
    <row r="98" spans="1:10" ht="15">
      <c r="A98" s="50"/>
      <c r="B98" s="50"/>
      <c r="C98" s="50"/>
      <c r="D98" s="50"/>
      <c r="E98" s="50"/>
      <c r="F98" s="50"/>
      <c r="G98" s="50"/>
      <c r="H98" s="39"/>
      <c r="I98" s="39"/>
      <c r="J98" s="39"/>
    </row>
    <row r="99" spans="1:10" ht="15">
      <c r="A99" s="50"/>
      <c r="B99" s="50"/>
      <c r="C99" s="50"/>
      <c r="D99" s="50"/>
      <c r="E99" s="50"/>
      <c r="F99" s="50"/>
      <c r="G99" s="50"/>
      <c r="H99" s="39"/>
      <c r="I99" s="39"/>
      <c r="J99" s="39"/>
    </row>
    <row r="100" spans="1:10" ht="15">
      <c r="A100" s="50"/>
      <c r="B100" s="50"/>
      <c r="C100" s="50"/>
      <c r="D100" s="50"/>
      <c r="E100" s="50"/>
      <c r="F100" s="50"/>
      <c r="G100" s="50"/>
      <c r="H100" s="39"/>
      <c r="I100" s="39"/>
      <c r="J100" s="39"/>
    </row>
    <row r="101" ht="15">
      <c r="E101" s="1"/>
    </row>
    <row r="102" spans="5:6" ht="15">
      <c r="E102" s="41" t="s">
        <v>176</v>
      </c>
      <c r="F102" s="41"/>
    </row>
    <row r="103" spans="1:9" ht="15">
      <c r="A103" s="41" t="s">
        <v>175</v>
      </c>
      <c r="B103" s="41"/>
      <c r="E103" s="1" t="s">
        <v>157</v>
      </c>
      <c r="I103" s="40"/>
    </row>
    <row r="104" ht="15">
      <c r="E104" s="1"/>
    </row>
  </sheetData>
  <mergeCells count="40">
    <mergeCell ref="H67:H68"/>
    <mergeCell ref="G69:G70"/>
    <mergeCell ref="H69:H70"/>
    <mergeCell ref="H71:H72"/>
    <mergeCell ref="F65:F66"/>
    <mergeCell ref="G65:G66"/>
    <mergeCell ref="F67:F68"/>
    <mergeCell ref="G67:G68"/>
    <mergeCell ref="F69:F70"/>
    <mergeCell ref="H65:H66"/>
    <mergeCell ref="I9:I10"/>
    <mergeCell ref="A1:H1"/>
    <mergeCell ref="A9:E9"/>
    <mergeCell ref="A6:I6"/>
    <mergeCell ref="A7:I7"/>
    <mergeCell ref="A8:I8"/>
    <mergeCell ref="A2:I3"/>
    <mergeCell ref="C88:G88"/>
    <mergeCell ref="C82:E82"/>
    <mergeCell ref="C83:E83"/>
    <mergeCell ref="C84:E84"/>
    <mergeCell ref="C80:E81"/>
    <mergeCell ref="C86:G86"/>
    <mergeCell ref="F80:H80"/>
    <mergeCell ref="F79:H79"/>
    <mergeCell ref="I11:I79"/>
    <mergeCell ref="C85:F85"/>
    <mergeCell ref="G85:H85"/>
    <mergeCell ref="C87:G87"/>
    <mergeCell ref="I82:I84"/>
    <mergeCell ref="I80:I81"/>
    <mergeCell ref="A79:E79"/>
    <mergeCell ref="F61:F62"/>
    <mergeCell ref="F63:F64"/>
    <mergeCell ref="G61:G62"/>
    <mergeCell ref="G63:G64"/>
    <mergeCell ref="F71:F72"/>
    <mergeCell ref="G71:G72"/>
    <mergeCell ref="H61:H62"/>
    <mergeCell ref="H63:H64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5CE1-8F0D-4492-A160-45D6BE2A34E2}">
  <sheetPr>
    <pageSetUpPr fitToPage="1"/>
  </sheetPr>
  <dimension ref="A1:V49"/>
  <sheetViews>
    <sheetView workbookViewId="0" topLeftCell="A22">
      <selection activeCell="A26" sqref="A26:E26"/>
    </sheetView>
  </sheetViews>
  <sheetFormatPr defaultColWidth="8.8515625" defaultRowHeight="15"/>
  <cols>
    <col min="1" max="1" width="12.8515625" style="1" customWidth="1"/>
    <col min="2" max="2" width="16.57421875" style="1" customWidth="1"/>
    <col min="3" max="3" width="21.7109375" style="1" customWidth="1"/>
    <col min="4" max="4" width="13.00390625" style="1" customWidth="1"/>
    <col min="5" max="5" width="21.7109375" style="7" customWidth="1"/>
    <col min="6" max="6" width="15.28125" style="1" customWidth="1"/>
    <col min="7" max="7" width="12.57421875" style="1" customWidth="1"/>
    <col min="8" max="8" width="21.00390625" style="1" customWidth="1"/>
    <col min="9" max="9" width="27.421875" style="1" customWidth="1"/>
    <col min="10" max="16384" width="8.8515625" style="1" customWidth="1"/>
  </cols>
  <sheetData>
    <row r="1" spans="1:8" ht="15">
      <c r="A1" s="90" t="s">
        <v>105</v>
      </c>
      <c r="B1" s="90"/>
      <c r="C1" s="90"/>
      <c r="D1" s="90"/>
      <c r="E1" s="90"/>
      <c r="F1" s="90"/>
      <c r="G1" s="90"/>
      <c r="H1" s="90"/>
    </row>
    <row r="2" spans="1:8" ht="17.4" customHeight="1">
      <c r="A2" s="91" t="s">
        <v>111</v>
      </c>
      <c r="B2" s="92"/>
      <c r="C2" s="92"/>
      <c r="D2" s="92"/>
      <c r="E2" s="92"/>
      <c r="F2" s="92"/>
      <c r="G2" s="92"/>
      <c r="H2" s="92"/>
    </row>
    <row r="3" spans="1:8" ht="15">
      <c r="A3" s="92"/>
      <c r="B3" s="92"/>
      <c r="C3" s="92"/>
      <c r="D3" s="92"/>
      <c r="E3" s="92"/>
      <c r="F3" s="92"/>
      <c r="G3" s="92"/>
      <c r="H3" s="92"/>
    </row>
    <row r="4" spans="1:8" ht="18" thickBot="1">
      <c r="A4" s="48"/>
      <c r="B4" s="48"/>
      <c r="C4" s="48"/>
      <c r="D4" s="48"/>
      <c r="E4" s="48"/>
      <c r="F4" s="48"/>
      <c r="G4" s="48"/>
      <c r="H4" s="48"/>
    </row>
    <row r="5" spans="1:10" ht="18.6" customHeight="1">
      <c r="A5" s="93" t="s">
        <v>109</v>
      </c>
      <c r="B5" s="94"/>
      <c r="C5" s="94"/>
      <c r="D5" s="94"/>
      <c r="E5" s="94"/>
      <c r="F5" s="94"/>
      <c r="G5" s="94"/>
      <c r="H5" s="94"/>
      <c r="I5" s="95"/>
      <c r="J5" s="2"/>
    </row>
    <row r="6" spans="1:10" ht="28.2" customHeight="1">
      <c r="A6" s="96" t="s">
        <v>106</v>
      </c>
      <c r="B6" s="97"/>
      <c r="C6" s="97"/>
      <c r="D6" s="97"/>
      <c r="E6" s="97"/>
      <c r="F6" s="97"/>
      <c r="G6" s="97"/>
      <c r="H6" s="97"/>
      <c r="I6" s="98"/>
      <c r="J6" s="2"/>
    </row>
    <row r="7" spans="1:10" s="7" customFormat="1" ht="21.6" customHeight="1" thickBot="1">
      <c r="A7" s="105" t="s">
        <v>1</v>
      </c>
      <c r="B7" s="106"/>
      <c r="C7" s="106"/>
      <c r="D7" s="106"/>
      <c r="E7" s="106"/>
      <c r="F7" s="106"/>
      <c r="G7" s="106"/>
      <c r="H7" s="106"/>
      <c r="I7" s="107"/>
      <c r="J7" s="10"/>
    </row>
    <row r="8" spans="1:10" ht="25.95" customHeight="1" thickBot="1">
      <c r="A8" s="99" t="s">
        <v>8</v>
      </c>
      <c r="B8" s="100"/>
      <c r="C8" s="100"/>
      <c r="D8" s="100"/>
      <c r="E8" s="101"/>
      <c r="F8" s="3" t="s">
        <v>147</v>
      </c>
      <c r="G8" s="3" t="s">
        <v>148</v>
      </c>
      <c r="H8" s="22" t="s">
        <v>153</v>
      </c>
      <c r="I8" s="112" t="s">
        <v>145</v>
      </c>
      <c r="J8" s="2"/>
    </row>
    <row r="9" spans="1:10" ht="21" thickBot="1">
      <c r="A9" s="28" t="s">
        <v>161</v>
      </c>
      <c r="B9" s="29" t="s">
        <v>14</v>
      </c>
      <c r="C9" s="30" t="s">
        <v>11</v>
      </c>
      <c r="D9" s="31" t="s">
        <v>12</v>
      </c>
      <c r="E9" s="30" t="s">
        <v>13</v>
      </c>
      <c r="F9" s="24" t="s">
        <v>2</v>
      </c>
      <c r="G9" s="24" t="s">
        <v>3</v>
      </c>
      <c r="H9" s="24" t="s">
        <v>171</v>
      </c>
      <c r="I9" s="113"/>
      <c r="J9" s="2"/>
    </row>
    <row r="10" spans="1:10" ht="14.4" customHeight="1" thickTop="1">
      <c r="A10" s="12" t="s">
        <v>163</v>
      </c>
      <c r="B10" s="13" t="s">
        <v>68</v>
      </c>
      <c r="C10" s="13" t="s">
        <v>72</v>
      </c>
      <c r="D10" s="13" t="s">
        <v>78</v>
      </c>
      <c r="E10" s="13" t="s">
        <v>79</v>
      </c>
      <c r="F10" s="5"/>
      <c r="G10" s="5"/>
      <c r="H10" s="56">
        <f aca="true" t="shared" si="0" ref="H10:H15">4*(F10+G10)</f>
        <v>0</v>
      </c>
      <c r="I10" s="102">
        <v>349000</v>
      </c>
      <c r="J10" s="2"/>
    </row>
    <row r="11" spans="1:10" ht="14.4" customHeight="1">
      <c r="A11" s="12" t="s">
        <v>163</v>
      </c>
      <c r="B11" s="4" t="s">
        <v>38</v>
      </c>
      <c r="C11" s="4" t="s">
        <v>73</v>
      </c>
      <c r="D11" s="4" t="s">
        <v>6</v>
      </c>
      <c r="E11" s="4" t="s">
        <v>80</v>
      </c>
      <c r="F11" s="5"/>
      <c r="G11" s="5"/>
      <c r="H11" s="56">
        <f t="shared" si="0"/>
        <v>0</v>
      </c>
      <c r="I11" s="103"/>
      <c r="J11" s="2"/>
    </row>
    <row r="12" spans="1:10" ht="14.4" customHeight="1">
      <c r="A12" s="12" t="s">
        <v>163</v>
      </c>
      <c r="B12" s="4" t="s">
        <v>38</v>
      </c>
      <c r="C12" s="4" t="s">
        <v>73</v>
      </c>
      <c r="D12" s="4" t="s">
        <v>81</v>
      </c>
      <c r="E12" s="4" t="s">
        <v>133</v>
      </c>
      <c r="F12" s="5"/>
      <c r="G12" s="5"/>
      <c r="H12" s="56">
        <f t="shared" si="0"/>
        <v>0</v>
      </c>
      <c r="I12" s="103"/>
      <c r="J12" s="2"/>
    </row>
    <row r="13" spans="1:10" ht="14.4" customHeight="1">
      <c r="A13" s="12" t="s">
        <v>163</v>
      </c>
      <c r="B13" s="4" t="s">
        <v>134</v>
      </c>
      <c r="C13" s="4" t="s">
        <v>135</v>
      </c>
      <c r="D13" s="4" t="s">
        <v>70</v>
      </c>
      <c r="E13" s="4" t="s">
        <v>133</v>
      </c>
      <c r="F13" s="5"/>
      <c r="G13" s="5"/>
      <c r="H13" s="56">
        <f t="shared" si="0"/>
        <v>0</v>
      </c>
      <c r="I13" s="103"/>
      <c r="J13" s="2"/>
    </row>
    <row r="14" spans="1:10" ht="14.4" customHeight="1">
      <c r="A14" s="12" t="s">
        <v>163</v>
      </c>
      <c r="B14" s="4" t="s">
        <v>134</v>
      </c>
      <c r="C14" s="4" t="s">
        <v>135</v>
      </c>
      <c r="D14" s="4" t="s">
        <v>70</v>
      </c>
      <c r="E14" s="4" t="s">
        <v>133</v>
      </c>
      <c r="F14" s="5"/>
      <c r="G14" s="5"/>
      <c r="H14" s="56">
        <f t="shared" si="0"/>
        <v>0</v>
      </c>
      <c r="I14" s="103"/>
      <c r="J14" s="2"/>
    </row>
    <row r="15" spans="1:10" ht="14.4" customHeight="1">
      <c r="A15" s="12" t="s">
        <v>163</v>
      </c>
      <c r="B15" s="4" t="s">
        <v>23</v>
      </c>
      <c r="C15" s="4" t="s">
        <v>136</v>
      </c>
      <c r="D15" s="4" t="s">
        <v>81</v>
      </c>
      <c r="E15" s="4" t="s">
        <v>137</v>
      </c>
      <c r="F15" s="5"/>
      <c r="G15" s="5"/>
      <c r="H15" s="56">
        <f t="shared" si="0"/>
        <v>0</v>
      </c>
      <c r="I15" s="103"/>
      <c r="J15" s="2"/>
    </row>
    <row r="16" spans="1:10" ht="14.4" customHeight="1">
      <c r="A16" s="12" t="s">
        <v>163</v>
      </c>
      <c r="B16" s="4" t="s">
        <v>23</v>
      </c>
      <c r="C16" s="4" t="s">
        <v>136</v>
      </c>
      <c r="D16" s="4" t="s">
        <v>6</v>
      </c>
      <c r="E16" s="4" t="s">
        <v>138</v>
      </c>
      <c r="F16" s="5"/>
      <c r="G16" s="5"/>
      <c r="H16" s="56">
        <f>4*(F16+G16)</f>
        <v>0</v>
      </c>
      <c r="I16" s="103"/>
      <c r="J16" s="2"/>
    </row>
    <row r="17" spans="1:10" ht="14.4" customHeight="1">
      <c r="A17" s="12" t="s">
        <v>163</v>
      </c>
      <c r="B17" s="4" t="s">
        <v>76</v>
      </c>
      <c r="C17" s="4" t="s">
        <v>139</v>
      </c>
      <c r="D17" s="4" t="s">
        <v>140</v>
      </c>
      <c r="E17" s="4" t="s">
        <v>141</v>
      </c>
      <c r="F17" s="6"/>
      <c r="G17" s="6"/>
      <c r="H17" s="56">
        <f aca="true" t="shared" si="1" ref="H17:H25">4*(F17+G17)</f>
        <v>0</v>
      </c>
      <c r="I17" s="103"/>
      <c r="J17" s="2"/>
    </row>
    <row r="18" spans="1:10" ht="14.4" customHeight="1">
      <c r="A18" s="12" t="s">
        <v>163</v>
      </c>
      <c r="B18" s="4" t="s">
        <v>76</v>
      </c>
      <c r="C18" s="4" t="s">
        <v>139</v>
      </c>
      <c r="D18" s="4" t="s">
        <v>5</v>
      </c>
      <c r="E18" s="4" t="s">
        <v>142</v>
      </c>
      <c r="F18" s="6"/>
      <c r="G18" s="6"/>
      <c r="H18" s="56">
        <f t="shared" si="1"/>
        <v>0</v>
      </c>
      <c r="I18" s="103"/>
      <c r="J18" s="2"/>
    </row>
    <row r="19" spans="1:10" ht="14.4" customHeight="1">
      <c r="A19" s="12" t="s">
        <v>163</v>
      </c>
      <c r="B19" s="4" t="s">
        <v>74</v>
      </c>
      <c r="C19" s="4" t="s">
        <v>75</v>
      </c>
      <c r="D19" s="4" t="s">
        <v>81</v>
      </c>
      <c r="E19" s="4" t="s">
        <v>82</v>
      </c>
      <c r="F19" s="6"/>
      <c r="G19" s="6"/>
      <c r="H19" s="56">
        <f t="shared" si="1"/>
        <v>0</v>
      </c>
      <c r="I19" s="103"/>
      <c r="J19" s="2"/>
    </row>
    <row r="20" spans="1:10" ht="14.4" customHeight="1">
      <c r="A20" s="12" t="s">
        <v>163</v>
      </c>
      <c r="B20" s="4" t="s">
        <v>76</v>
      </c>
      <c r="C20" s="4" t="s">
        <v>75</v>
      </c>
      <c r="D20" s="4" t="s">
        <v>81</v>
      </c>
      <c r="E20" s="4" t="s">
        <v>82</v>
      </c>
      <c r="F20" s="6"/>
      <c r="G20" s="6"/>
      <c r="H20" s="56">
        <f t="shared" si="1"/>
        <v>0</v>
      </c>
      <c r="I20" s="103"/>
      <c r="J20" s="2"/>
    </row>
    <row r="21" spans="1:10" ht="14.4" customHeight="1">
      <c r="A21" s="12" t="s">
        <v>163</v>
      </c>
      <c r="B21" s="4" t="s">
        <v>76</v>
      </c>
      <c r="C21" s="4" t="s">
        <v>77</v>
      </c>
      <c r="D21" s="4" t="s">
        <v>6</v>
      </c>
      <c r="E21" s="4" t="s">
        <v>83</v>
      </c>
      <c r="F21" s="6"/>
      <c r="G21" s="6"/>
      <c r="H21" s="56">
        <f t="shared" si="1"/>
        <v>0</v>
      </c>
      <c r="I21" s="103"/>
      <c r="J21" s="2"/>
    </row>
    <row r="22" spans="1:10" ht="14.4" customHeight="1">
      <c r="A22" s="12" t="s">
        <v>163</v>
      </c>
      <c r="B22" s="4" t="s">
        <v>76</v>
      </c>
      <c r="C22" s="4" t="s">
        <v>77</v>
      </c>
      <c r="D22" s="4" t="s">
        <v>6</v>
      </c>
      <c r="E22" s="4" t="s">
        <v>84</v>
      </c>
      <c r="F22" s="6"/>
      <c r="G22" s="6"/>
      <c r="H22" s="56">
        <f t="shared" si="1"/>
        <v>0</v>
      </c>
      <c r="I22" s="103"/>
      <c r="J22" s="2"/>
    </row>
    <row r="23" spans="1:10" ht="14.4" customHeight="1">
      <c r="A23" s="12" t="s">
        <v>163</v>
      </c>
      <c r="B23" s="4" t="s">
        <v>76</v>
      </c>
      <c r="C23" s="4" t="s">
        <v>77</v>
      </c>
      <c r="D23" s="4" t="s">
        <v>6</v>
      </c>
      <c r="E23" s="4" t="s">
        <v>83</v>
      </c>
      <c r="F23" s="6"/>
      <c r="G23" s="6"/>
      <c r="H23" s="56">
        <f t="shared" si="1"/>
        <v>0</v>
      </c>
      <c r="I23" s="103"/>
      <c r="J23" s="2"/>
    </row>
    <row r="24" spans="1:10" ht="14.4" customHeight="1">
      <c r="A24" s="12" t="s">
        <v>163</v>
      </c>
      <c r="B24" s="4" t="s">
        <v>76</v>
      </c>
      <c r="C24" s="4" t="s">
        <v>77</v>
      </c>
      <c r="D24" s="4" t="s">
        <v>5</v>
      </c>
      <c r="E24" s="4" t="s">
        <v>85</v>
      </c>
      <c r="F24" s="6"/>
      <c r="G24" s="6"/>
      <c r="H24" s="56">
        <f t="shared" si="1"/>
        <v>0</v>
      </c>
      <c r="I24" s="103"/>
      <c r="J24" s="2"/>
    </row>
    <row r="25" spans="1:10" ht="15" customHeight="1" thickBot="1">
      <c r="A25" s="12" t="s">
        <v>163</v>
      </c>
      <c r="B25" s="21" t="s">
        <v>76</v>
      </c>
      <c r="C25" s="21" t="s">
        <v>77</v>
      </c>
      <c r="D25" s="21" t="s">
        <v>5</v>
      </c>
      <c r="E25" s="21" t="s">
        <v>86</v>
      </c>
      <c r="F25" s="18"/>
      <c r="G25" s="18"/>
      <c r="H25" s="57">
        <f t="shared" si="1"/>
        <v>0</v>
      </c>
      <c r="I25" s="103"/>
      <c r="J25" s="2"/>
    </row>
    <row r="26" spans="1:10" ht="28.95" customHeight="1" thickBot="1">
      <c r="A26" s="69" t="s">
        <v>146</v>
      </c>
      <c r="B26" s="70"/>
      <c r="C26" s="70"/>
      <c r="D26" s="70"/>
      <c r="E26" s="70"/>
      <c r="F26" s="64">
        <f>SUM(H10:H25)</f>
        <v>0</v>
      </c>
      <c r="G26" s="65"/>
      <c r="H26" s="66"/>
      <c r="I26" s="104"/>
      <c r="J26" s="2"/>
    </row>
    <row r="27" spans="1:10" ht="22.95" customHeight="1" thickBot="1">
      <c r="A27" s="47"/>
      <c r="B27" s="47"/>
      <c r="C27" s="84" t="s">
        <v>173</v>
      </c>
      <c r="D27" s="85"/>
      <c r="E27" s="86"/>
      <c r="F27" s="108" t="s">
        <v>143</v>
      </c>
      <c r="G27" s="109"/>
      <c r="H27" s="110"/>
      <c r="I27" s="112" t="s">
        <v>144</v>
      </c>
      <c r="J27" s="2"/>
    </row>
    <row r="28" spans="1:10" ht="36" customHeight="1" thickBot="1">
      <c r="A28" s="47"/>
      <c r="B28" s="47"/>
      <c r="C28" s="87"/>
      <c r="D28" s="88"/>
      <c r="E28" s="89"/>
      <c r="F28" s="25" t="s">
        <v>149</v>
      </c>
      <c r="G28" s="26" t="s">
        <v>151</v>
      </c>
      <c r="H28" s="25" t="s">
        <v>150</v>
      </c>
      <c r="I28" s="114"/>
      <c r="J28" s="2"/>
    </row>
    <row r="29" spans="3:10" ht="28.2" customHeight="1">
      <c r="C29" s="75" t="s">
        <v>102</v>
      </c>
      <c r="D29" s="76"/>
      <c r="E29" s="77"/>
      <c r="F29" s="32">
        <v>300</v>
      </c>
      <c r="G29" s="33"/>
      <c r="H29" s="54">
        <f>F29*G29</f>
        <v>0</v>
      </c>
      <c r="I29" s="111">
        <v>21000</v>
      </c>
      <c r="J29" s="2"/>
    </row>
    <row r="30" spans="3:10" ht="28.95" customHeight="1">
      <c r="C30" s="78" t="s">
        <v>103</v>
      </c>
      <c r="D30" s="79"/>
      <c r="E30" s="80"/>
      <c r="F30" s="34">
        <v>20</v>
      </c>
      <c r="G30" s="35"/>
      <c r="H30" s="53">
        <f aca="true" t="shared" si="2" ref="H30:H31">F30*G30</f>
        <v>0</v>
      </c>
      <c r="I30" s="103"/>
      <c r="J30" s="2"/>
    </row>
    <row r="31" spans="3:10" ht="28.95" customHeight="1" thickBot="1">
      <c r="C31" s="81" t="s">
        <v>104</v>
      </c>
      <c r="D31" s="82"/>
      <c r="E31" s="83"/>
      <c r="F31" s="36">
        <v>15</v>
      </c>
      <c r="G31" s="37"/>
      <c r="H31" s="55">
        <f t="shared" si="2"/>
        <v>0</v>
      </c>
      <c r="I31" s="104"/>
      <c r="J31" s="2"/>
    </row>
    <row r="32" spans="3:10" ht="28.95" customHeight="1" thickBot="1">
      <c r="C32" s="67" t="s">
        <v>174</v>
      </c>
      <c r="D32" s="68"/>
      <c r="E32" s="68"/>
      <c r="F32" s="68"/>
      <c r="G32" s="64">
        <f>SUM(H29:H31)</f>
        <v>0</v>
      </c>
      <c r="H32" s="66"/>
      <c r="I32" s="60"/>
      <c r="J32" s="2"/>
    </row>
    <row r="33" spans="1:9" ht="35.4" customHeight="1" thickBot="1">
      <c r="A33" s="23"/>
      <c r="B33" s="23"/>
      <c r="C33" s="115" t="s">
        <v>177</v>
      </c>
      <c r="D33" s="116"/>
      <c r="E33" s="116"/>
      <c r="F33" s="116"/>
      <c r="G33" s="117"/>
      <c r="H33" s="58">
        <f>F26+G32</f>
        <v>0</v>
      </c>
      <c r="I33" s="27"/>
    </row>
    <row r="34" spans="1:9" ht="35.4" customHeight="1" thickBot="1">
      <c r="A34" s="23"/>
      <c r="B34" s="23"/>
      <c r="C34" s="69" t="s">
        <v>152</v>
      </c>
      <c r="D34" s="70"/>
      <c r="E34" s="70"/>
      <c r="F34" s="70"/>
      <c r="G34" s="71"/>
      <c r="H34" s="59"/>
      <c r="I34" s="27"/>
    </row>
    <row r="35" spans="1:9" ht="35.4" customHeight="1" thickBot="1">
      <c r="A35" s="23"/>
      <c r="B35" s="23"/>
      <c r="C35" s="72" t="s">
        <v>178</v>
      </c>
      <c r="D35" s="73"/>
      <c r="E35" s="73"/>
      <c r="F35" s="73"/>
      <c r="G35" s="74"/>
      <c r="H35" s="38"/>
      <c r="I35" s="27"/>
    </row>
    <row r="36" spans="1:22" ht="15.6">
      <c r="A36" s="14"/>
      <c r="B36" s="15"/>
      <c r="C36" s="15"/>
      <c r="D36" s="15"/>
      <c r="E36" s="15"/>
      <c r="F36" s="16"/>
      <c r="G36" s="16"/>
      <c r="H36" s="17"/>
      <c r="I36" s="2"/>
      <c r="R36" s="7"/>
      <c r="T36" s="7"/>
      <c r="U36" s="7"/>
      <c r="V36" s="7"/>
    </row>
    <row r="37" spans="1:22" ht="32.4" customHeight="1">
      <c r="A37" s="61" t="s">
        <v>9</v>
      </c>
      <c r="B37" s="62"/>
      <c r="C37" s="62"/>
      <c r="D37" s="62"/>
      <c r="E37" s="62"/>
      <c r="F37" s="62"/>
      <c r="H37" s="7"/>
      <c r="R37" s="7"/>
      <c r="T37" s="7"/>
      <c r="U37" s="7"/>
      <c r="V37" s="7"/>
    </row>
    <row r="38" spans="1:22" ht="33.6" customHeight="1">
      <c r="A38" s="61" t="s">
        <v>10</v>
      </c>
      <c r="B38" s="62"/>
      <c r="C38" s="62"/>
      <c r="D38" s="62"/>
      <c r="E38" s="62"/>
      <c r="F38" s="62"/>
      <c r="G38" s="51"/>
      <c r="H38" s="51"/>
      <c r="R38" s="7"/>
      <c r="T38" s="7"/>
      <c r="U38" s="7"/>
      <c r="V38" s="7"/>
    </row>
    <row r="39" spans="5:6" ht="15">
      <c r="E39" s="1"/>
      <c r="F39" s="7"/>
    </row>
    <row r="40" spans="1:6" ht="14.4">
      <c r="A40" s="52" t="s">
        <v>0</v>
      </c>
      <c r="B40" s="51"/>
      <c r="C40" s="51"/>
      <c r="D40" s="51"/>
      <c r="E40" s="51"/>
      <c r="F40" s="51"/>
    </row>
    <row r="41" ht="15">
      <c r="I41" s="7"/>
    </row>
    <row r="42" spans="1:9" ht="15">
      <c r="A42" s="49" t="s">
        <v>154</v>
      </c>
      <c r="I42" s="63"/>
    </row>
    <row r="43" spans="1:9" ht="15">
      <c r="A43" s="49"/>
      <c r="I43" s="63"/>
    </row>
    <row r="44" spans="1:8" ht="15">
      <c r="A44" s="50" t="s">
        <v>155</v>
      </c>
      <c r="B44" s="50"/>
      <c r="C44" s="50"/>
      <c r="D44" s="50"/>
      <c r="E44" s="50"/>
      <c r="F44" s="50"/>
      <c r="G44" s="50"/>
      <c r="H44" s="50"/>
    </row>
    <row r="45" spans="1:10" ht="32.4" customHeight="1">
      <c r="A45" s="50" t="s">
        <v>156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32.4" customHeight="1">
      <c r="A46" s="50" t="s">
        <v>156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32.4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5:6" ht="15">
      <c r="E48" s="41" t="s">
        <v>176</v>
      </c>
      <c r="F48" s="41"/>
    </row>
    <row r="49" spans="1:9" ht="15">
      <c r="A49" s="41" t="s">
        <v>175</v>
      </c>
      <c r="B49" s="41"/>
      <c r="C49" s="41"/>
      <c r="E49" s="1" t="s">
        <v>157</v>
      </c>
      <c r="I49" s="40"/>
    </row>
  </sheetData>
  <mergeCells count="22">
    <mergeCell ref="I29:I31"/>
    <mergeCell ref="I8:I9"/>
    <mergeCell ref="I27:I28"/>
    <mergeCell ref="C33:G33"/>
    <mergeCell ref="C34:G34"/>
    <mergeCell ref="A26:E26"/>
    <mergeCell ref="C35:G35"/>
    <mergeCell ref="C29:E29"/>
    <mergeCell ref="C30:E30"/>
    <mergeCell ref="C31:E31"/>
    <mergeCell ref="C27:E28"/>
    <mergeCell ref="F27:H27"/>
    <mergeCell ref="C32:F32"/>
    <mergeCell ref="G32:H32"/>
    <mergeCell ref="A1:H1"/>
    <mergeCell ref="A2:H3"/>
    <mergeCell ref="A8:E8"/>
    <mergeCell ref="I10:I26"/>
    <mergeCell ref="F26:H26"/>
    <mergeCell ref="A5:I5"/>
    <mergeCell ref="A6:I6"/>
    <mergeCell ref="A7:I7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Wágnerová</dc:creator>
  <cp:keywords/>
  <dc:description/>
  <cp:lastModifiedBy>Veronika Sokolová, DiS.</cp:lastModifiedBy>
  <cp:lastPrinted>2024-03-19T06:17:52Z</cp:lastPrinted>
  <dcterms:created xsi:type="dcterms:W3CDTF">2018-02-13T08:13:22Z</dcterms:created>
  <dcterms:modified xsi:type="dcterms:W3CDTF">2024-03-19T06:18:14Z</dcterms:modified>
  <cp:category/>
  <cp:version/>
  <cp:contentType/>
  <cp:contentStatus/>
</cp:coreProperties>
</file>