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49216" windowWidth="29040" windowHeight="15840" activeTab="0"/>
  </bookViews>
  <sheets>
    <sheet name="Soupis dodávek" sheetId="1" r:id="rId1"/>
  </sheets>
  <definedNames>
    <definedName name="_xlnm.Print_Area" localSheetId="0">'Soupis dodávek'!$B$1:$K$20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<sst xmlns="http://schemas.openxmlformats.org/spreadsheetml/2006/main" count="53" uniqueCount="46">
  <si>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</si>
  <si>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</si>
  <si>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</si>
  <si>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</si>
  <si>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</si>
  <si>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</si>
  <si>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</si>
  <si>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</si>
  <si>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</si>
  <si>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</si>
  <si>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</si>
  <si>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</si>
  <si>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</si>
  <si>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</si>
  <si>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</si>
  <si>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</si>
  <si>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</si>
  <si>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</si>
  <si>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</si>
  <si>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</si>
  <si>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</si>
  <si>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Nabídková cena za kompletní dodávku</t>
  </si>
  <si>
    <t>Celková nabídková cena - kompletní dodávky</t>
  </si>
  <si>
    <t>montáž, instalace, uvedení do provozu včetně ověření jeho funkčnosti, provedení všech provozních testů,…</t>
  </si>
  <si>
    <t>MONTÁŽ</t>
  </si>
  <si>
    <t>ŠKOLENÍ</t>
  </si>
  <si>
    <t>M</t>
  </si>
  <si>
    <t>Š</t>
  </si>
  <si>
    <t>instruktáž („školení“) zdravotnického personálu</t>
  </si>
  <si>
    <t>Tonometry, resuscitační vaky, průtokoměry a další příslušenství pro Oblastní nemocnici Jičín</t>
  </si>
  <si>
    <t>V157</t>
  </si>
  <si>
    <t>Vak resuscitační s rezervoárem</t>
  </si>
  <si>
    <t>V317</t>
  </si>
  <si>
    <t>Průtokoměr a zvlhčovač kyslíku (0-6l O2)</t>
  </si>
  <si>
    <t>V318</t>
  </si>
  <si>
    <t>Průtokoměr a zvlhčovač kyslíku (0-25l O2)</t>
  </si>
  <si>
    <t>V320</t>
  </si>
  <si>
    <t xml:space="preserve">Ladička graduovaná </t>
  </si>
  <si>
    <t>V325</t>
  </si>
  <si>
    <t>Fonendoskop</t>
  </si>
  <si>
    <t>V335</t>
  </si>
  <si>
    <t>Tonometr bezrtuťový</t>
  </si>
  <si>
    <t>V341</t>
  </si>
  <si>
    <t>Laryngoskop (set standardní)</t>
  </si>
  <si>
    <t>V502</t>
  </si>
  <si>
    <t xml:space="preserve">Lampa stolní s lupou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</si>
</sst>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1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1"/>
  <sheetViews>
    <sheetView tabSelected="1" workbookViewId="0" topLeftCell="A1">
      <selection activeCell="D11" sqref="D11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9.851562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34.5" customHeight="1">
      <c r="B1" s="34" t="s">
        <v>21</v>
      </c>
      <c r="C1" s="34"/>
      <c r="D1" s="34"/>
      <c r="E1" s="34"/>
      <c r="F1" s="34"/>
      <c r="G1" s="34"/>
      <c r="H1" s="34"/>
      <c r="I1" s="34"/>
      <c r="J1" s="34"/>
      <c r="K1" s="34"/>
    </row>
    <row r="2" spans="2:11" ht="30" customHeight="1">
      <c r="B2" s="35" t="s">
        <v>3</v>
      </c>
      <c r="C2" s="35"/>
      <c r="D2" s="36" t="s">
        <v>29</v>
      </c>
      <c r="E2" s="36"/>
      <c r="F2" s="36"/>
      <c r="G2" s="36"/>
      <c r="H2" s="36"/>
      <c r="I2" s="36"/>
      <c r="J2" s="36"/>
      <c r="K2" s="36"/>
    </row>
    <row r="3" spans="2:11" ht="15">
      <c r="B3" s="35" t="s">
        <v>0</v>
      </c>
      <c r="C3" s="35"/>
      <c r="D3" s="37" t="s">
        <v>20</v>
      </c>
      <c r="E3" s="37"/>
      <c r="F3" s="37"/>
      <c r="G3" s="37"/>
      <c r="H3" s="37"/>
      <c r="I3" s="37"/>
      <c r="J3" s="37"/>
      <c r="K3" s="37"/>
    </row>
    <row r="4" spans="2:11" ht="15">
      <c r="B4" s="35" t="s">
        <v>18</v>
      </c>
      <c r="C4" s="35"/>
      <c r="D4" s="22"/>
      <c r="E4" s="38" t="s">
        <v>6</v>
      </c>
      <c r="F4" s="38"/>
      <c r="G4" s="31" t="s">
        <v>7</v>
      </c>
      <c r="H4" s="32"/>
      <c r="I4" s="33"/>
      <c r="J4" s="24" t="s">
        <v>4</v>
      </c>
      <c r="K4" s="23"/>
    </row>
    <row r="5" spans="2:11" ht="12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6" t="s">
        <v>1</v>
      </c>
      <c r="C6" s="17" t="s">
        <v>2</v>
      </c>
      <c r="D6" s="17" t="s">
        <v>5</v>
      </c>
      <c r="E6" s="17" t="s">
        <v>8</v>
      </c>
      <c r="F6" s="16" t="s">
        <v>10</v>
      </c>
      <c r="G6" s="16" t="s">
        <v>12</v>
      </c>
      <c r="H6" s="16" t="s">
        <v>11</v>
      </c>
      <c r="I6" s="9"/>
      <c r="J6" s="16" t="s">
        <v>13</v>
      </c>
      <c r="K6" s="16" t="s">
        <v>16</v>
      </c>
    </row>
    <row r="7" spans="1:12" ht="34" customHeight="1">
      <c r="A7" s="12"/>
      <c r="B7" s="5">
        <v>1</v>
      </c>
      <c r="C7" s="13" t="s">
        <v>30</v>
      </c>
      <c r="D7" s="14" t="s">
        <v>31</v>
      </c>
      <c r="E7" s="5" t="s">
        <v>9</v>
      </c>
      <c r="F7" s="6">
        <v>4</v>
      </c>
      <c r="G7" s="11"/>
      <c r="H7" s="7">
        <f aca="true" t="shared" si="0" ref="H7:H14">F7*G7</f>
        <v>0</v>
      </c>
      <c r="I7" s="10"/>
      <c r="J7" s="11">
        <v>21</v>
      </c>
      <c r="K7" s="7">
        <f aca="true" t="shared" si="1" ref="K7:K15">H7*((100+J7)/100)</f>
        <v>0</v>
      </c>
      <c r="L7" s="12"/>
    </row>
    <row r="8" spans="1:12" ht="34" customHeight="1">
      <c r="A8" s="15"/>
      <c r="B8" s="5">
        <v>2</v>
      </c>
      <c r="C8" s="13" t="s">
        <v>32</v>
      </c>
      <c r="D8" s="14" t="s">
        <v>33</v>
      </c>
      <c r="E8" s="5" t="s">
        <v>9</v>
      </c>
      <c r="F8" s="6">
        <v>5</v>
      </c>
      <c r="G8" s="11"/>
      <c r="H8" s="7">
        <f aca="true" t="shared" si="2" ref="H8">F8*G8</f>
        <v>0</v>
      </c>
      <c r="I8" s="10"/>
      <c r="J8" s="11">
        <v>21</v>
      </c>
      <c r="K8" s="7">
        <f aca="true" t="shared" si="3" ref="K8">H8*((100+J8)/100)</f>
        <v>0</v>
      </c>
      <c r="L8" s="15"/>
    </row>
    <row r="9" spans="1:12" ht="34" customHeight="1">
      <c r="A9" s="15"/>
      <c r="B9" s="5">
        <v>3</v>
      </c>
      <c r="C9" s="13" t="s">
        <v>34</v>
      </c>
      <c r="D9" s="14" t="s">
        <v>35</v>
      </c>
      <c r="E9" s="5" t="s">
        <v>9</v>
      </c>
      <c r="F9" s="6">
        <v>2</v>
      </c>
      <c r="G9" s="11"/>
      <c r="H9" s="7">
        <f t="shared" si="0"/>
        <v>0</v>
      </c>
      <c r="I9" s="10"/>
      <c r="J9" s="11">
        <v>21</v>
      </c>
      <c r="K9" s="7">
        <f t="shared" si="1"/>
        <v>0</v>
      </c>
      <c r="L9" s="15"/>
    </row>
    <row r="10" spans="1:12" ht="34" customHeight="1">
      <c r="A10" s="15"/>
      <c r="B10" s="5">
        <v>4</v>
      </c>
      <c r="C10" s="13" t="s">
        <v>36</v>
      </c>
      <c r="D10" s="14" t="s">
        <v>37</v>
      </c>
      <c r="E10" s="5" t="s">
        <v>9</v>
      </c>
      <c r="F10" s="6">
        <v>1</v>
      </c>
      <c r="G10" s="11"/>
      <c r="H10" s="7">
        <f aca="true" t="shared" si="4" ref="H10:H12">F10*G10</f>
        <v>0</v>
      </c>
      <c r="I10" s="10"/>
      <c r="J10" s="11">
        <v>21</v>
      </c>
      <c r="K10" s="7">
        <f aca="true" t="shared" si="5" ref="K10:K12">H10*((100+J10)/100)</f>
        <v>0</v>
      </c>
      <c r="L10" s="15"/>
    </row>
    <row r="11" spans="1:12" ht="34" customHeight="1">
      <c r="A11" s="15"/>
      <c r="B11" s="5">
        <v>5</v>
      </c>
      <c r="C11" s="13" t="s">
        <v>38</v>
      </c>
      <c r="D11" s="14" t="s">
        <v>39</v>
      </c>
      <c r="E11" s="5" t="s">
        <v>9</v>
      </c>
      <c r="F11" s="6">
        <v>14</v>
      </c>
      <c r="G11" s="11"/>
      <c r="H11" s="7">
        <f t="shared" si="4"/>
        <v>0</v>
      </c>
      <c r="I11" s="10"/>
      <c r="J11" s="11">
        <v>21</v>
      </c>
      <c r="K11" s="7">
        <f t="shared" si="5"/>
        <v>0</v>
      </c>
      <c r="L11" s="15"/>
    </row>
    <row r="12" spans="1:12" ht="34" customHeight="1">
      <c r="A12" s="15"/>
      <c r="B12" s="5">
        <v>6</v>
      </c>
      <c r="C12" s="13" t="s">
        <v>40</v>
      </c>
      <c r="D12" s="14" t="s">
        <v>41</v>
      </c>
      <c r="E12" s="5" t="s">
        <v>9</v>
      </c>
      <c r="F12" s="6">
        <v>17</v>
      </c>
      <c r="G12" s="11"/>
      <c r="H12" s="7">
        <f t="shared" si="4"/>
        <v>0</v>
      </c>
      <c r="I12" s="10"/>
      <c r="J12" s="11">
        <v>21</v>
      </c>
      <c r="K12" s="7">
        <f t="shared" si="5"/>
        <v>0</v>
      </c>
      <c r="L12" s="15"/>
    </row>
    <row r="13" spans="1:12" ht="34" customHeight="1">
      <c r="A13" s="15"/>
      <c r="B13" s="5">
        <v>7</v>
      </c>
      <c r="C13" s="13" t="s">
        <v>42</v>
      </c>
      <c r="D13" s="14" t="s">
        <v>43</v>
      </c>
      <c r="E13" s="5" t="s">
        <v>9</v>
      </c>
      <c r="F13" s="6">
        <v>1</v>
      </c>
      <c r="G13" s="11"/>
      <c r="H13" s="7">
        <f aca="true" t="shared" si="6" ref="H13">F13*G13</f>
        <v>0</v>
      </c>
      <c r="I13" s="10"/>
      <c r="J13" s="11">
        <v>21</v>
      </c>
      <c r="K13" s="7">
        <f aca="true" t="shared" si="7" ref="K13">H13*((100+J13)/100)</f>
        <v>0</v>
      </c>
      <c r="L13" s="15"/>
    </row>
    <row r="14" spans="1:12" ht="34" customHeight="1">
      <c r="A14" s="15"/>
      <c r="B14" s="5">
        <v>8</v>
      </c>
      <c r="C14" s="13" t="s">
        <v>44</v>
      </c>
      <c r="D14" s="14" t="s">
        <v>45</v>
      </c>
      <c r="E14" s="5" t="s">
        <v>9</v>
      </c>
      <c r="F14" s="6">
        <v>4</v>
      </c>
      <c r="G14" s="11"/>
      <c r="H14" s="7">
        <f t="shared" si="0"/>
        <v>0</v>
      </c>
      <c r="I14" s="10"/>
      <c r="J14" s="11">
        <v>21</v>
      </c>
      <c r="K14" s="7">
        <f t="shared" si="1"/>
        <v>0</v>
      </c>
      <c r="L14" s="15"/>
    </row>
    <row r="15" spans="1:12" ht="34" customHeight="1">
      <c r="A15" s="15"/>
      <c r="B15" s="26" t="s">
        <v>26</v>
      </c>
      <c r="C15" s="25" t="s">
        <v>24</v>
      </c>
      <c r="D15" s="39" t="s">
        <v>23</v>
      </c>
      <c r="E15" s="40"/>
      <c r="F15" s="41"/>
      <c r="G15" s="11"/>
      <c r="H15" s="7">
        <f>G15</f>
        <v>0</v>
      </c>
      <c r="I15" s="10"/>
      <c r="J15" s="11">
        <v>21</v>
      </c>
      <c r="K15" s="7">
        <f t="shared" si="1"/>
        <v>0</v>
      </c>
      <c r="L15" s="15"/>
    </row>
    <row r="16" spans="1:12" ht="34" customHeight="1">
      <c r="A16" s="15"/>
      <c r="B16" s="26" t="s">
        <v>27</v>
      </c>
      <c r="C16" s="25" t="s">
        <v>25</v>
      </c>
      <c r="D16" s="39" t="s">
        <v>28</v>
      </c>
      <c r="E16" s="40"/>
      <c r="F16" s="41"/>
      <c r="G16" s="11"/>
      <c r="H16" s="7">
        <f>G16</f>
        <v>0</v>
      </c>
      <c r="I16" s="10"/>
      <c r="J16" s="11">
        <v>21</v>
      </c>
      <c r="K16" s="7">
        <f aca="true" t="shared" si="8" ref="K16">H16*((100+J16)/100)</f>
        <v>0</v>
      </c>
      <c r="L16" s="15"/>
    </row>
    <row r="17" spans="2:11" ht="30" customHeight="1">
      <c r="B17" s="28" t="s">
        <v>22</v>
      </c>
      <c r="C17" s="29"/>
      <c r="D17" s="29"/>
      <c r="E17" s="29"/>
      <c r="F17" s="30"/>
      <c r="G17" s="18" t="s">
        <v>14</v>
      </c>
      <c r="H17" s="19">
        <f>SUM(H7:H16)</f>
        <v>0</v>
      </c>
      <c r="I17" s="8"/>
      <c r="J17" s="20" t="s">
        <v>15</v>
      </c>
      <c r="K17" s="21">
        <f>SUM(K7:K16)</f>
        <v>0</v>
      </c>
    </row>
    <row r="18" spans="2:11" ht="15">
      <c r="B18" s="2"/>
      <c r="C18" s="2"/>
      <c r="D18" s="2"/>
      <c r="E18" s="2"/>
      <c r="F18" s="2"/>
      <c r="G18" s="3"/>
      <c r="H18" s="2"/>
      <c r="I18" s="2"/>
      <c r="J18" s="2"/>
      <c r="K18" s="2"/>
    </row>
    <row r="19" spans="2:11" ht="18" customHeight="1">
      <c r="B19" s="2" t="s">
        <v>17</v>
      </c>
      <c r="C19" s="2"/>
      <c r="D19" s="2"/>
      <c r="E19" s="2"/>
      <c r="F19" s="2"/>
      <c r="G19" s="3"/>
      <c r="H19" s="2"/>
      <c r="I19" s="2"/>
      <c r="J19" s="2"/>
      <c r="K19" s="2"/>
    </row>
    <row r="20" spans="2:11" ht="36.75" customHeight="1">
      <c r="B20" s="27" t="s">
        <v>19</v>
      </c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30" customHeight="1">
      <c r="B21" s="2"/>
      <c r="C21" s="2"/>
      <c r="D21" s="2"/>
      <c r="E21" s="2"/>
      <c r="F21" s="2"/>
      <c r="G21" s="3"/>
      <c r="H21" s="2"/>
      <c r="I21" s="2"/>
      <c r="J21" s="2"/>
      <c r="K21" s="2"/>
    </row>
  </sheetData>
  <sheetProtection algorithmName="SHA-512" hashValue="Yw2dbiTEA3V0EBIZMRpCcfQia2H1NPsmvcLs4y2UAODUFjiwzYadbSjHfJS/3mqPX2a/tJCSXtvOvRNSgsRsHw==" saltValue="80Z4F5vSg/01kWd6poQ6lA==" spinCount="100000" sheet="1" formatColumns="0" formatRows="0"/>
  <mergeCells count="12">
    <mergeCell ref="B20:K20"/>
    <mergeCell ref="B17:F17"/>
    <mergeCell ref="G4:I4"/>
    <mergeCell ref="B1:K1"/>
    <mergeCell ref="B2:C2"/>
    <mergeCell ref="B3:C3"/>
    <mergeCell ref="D2:K2"/>
    <mergeCell ref="D3:K3"/>
    <mergeCell ref="B4:C4"/>
    <mergeCell ref="E4:F4"/>
    <mergeCell ref="D15:F15"/>
    <mergeCell ref="D16:F16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2024-01-17T12:30:08Z</cp:lastPrinted>
  <dcterms:created xsi:type="dcterms:W3CDTF">2019-10-21T13:53:46Z</dcterms:created>
  <dcterms:modified xsi:type="dcterms:W3CDTF">2024-02-06T09:51:46Z</dcterms:modified>
  <cp:category/>
  <cp:version/>
  <cp:contentType/>
  <cp:contentStatus/>
</cp:coreProperties>
</file>