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65416" yWindow="65416" windowWidth="29040" windowHeight="17640" activeTab="0"/>
  </bookViews>
  <sheets>
    <sheet name="Spotřební koš" sheetId="1" r:id="rId1"/>
  </sheets>
  <definedNames/>
  <calcPr calcId="191029"/>
  <extLst/>
</workbook>
</file>

<file path=xl/sharedStrings.xml><?xml version="1.0" encoding="utf-8"?>
<sst xmlns="http://schemas.openxmlformats.org/spreadsheetml/2006/main" count="98" uniqueCount="77">
  <si>
    <t>Číslo
položky</t>
  </si>
  <si>
    <t>Název požadované položky</t>
  </si>
  <si>
    <t>Technické parametry a užitné vlastnosti - bližší specifikace</t>
  </si>
  <si>
    <t>MJ</t>
  </si>
  <si>
    <t>Předpokládané      
množství MJ za 2 roky</t>
  </si>
  <si>
    <t>1.</t>
  </si>
  <si>
    <t>2.</t>
  </si>
  <si>
    <t>3.</t>
  </si>
  <si>
    <t>ks</t>
  </si>
  <si>
    <t>Nabídková cena
(v Kč bez DPH)</t>
  </si>
  <si>
    <t>Nabídková cena
(v Kč vč. DPH)</t>
  </si>
  <si>
    <t>Nabídková cena za MJ (v Kč)</t>
  </si>
  <si>
    <t>Souhrnná nabídková cena za předpokládané množství MJ za 2 roky (v Kč)</t>
  </si>
  <si>
    <t>Sazba DPH (procentuelní)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</si>
  <si>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</si>
  <si>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SPOTŘEBNÍ KOŠ (Položkový seznam)</t>
  </si>
  <si>
    <t>sídlo:</t>
  </si>
  <si>
    <t>zástupce: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</si>
  <si>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</si>
  <si>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IČ / DIČ:</t>
  </si>
  <si>
    <t>IDENTIFIKAČNÍ ÚDAJE DODAVATELE:</t>
  </si>
  <si>
    <t>Pracovní obuv – sandály s bezpečnostním páskem vzadu pro muže i ženy</t>
  </si>
  <si>
    <t>pár</t>
  </si>
  <si>
    <t>Sukně v pase do úpletu nebo gumy</t>
  </si>
  <si>
    <t>Dámská halena s výstřihem do tvaru "V" letní (operační)</t>
  </si>
  <si>
    <t>Pánská halena s výstřihem do tvaru "V" letní (operační)</t>
  </si>
  <si>
    <t>Šaty dámské bez zapínání</t>
  </si>
  <si>
    <t>Barevné bavlněné tričko s krátkým rukávem</t>
  </si>
  <si>
    <t>Bílé bavlněné tričko s krátkým rukávem</t>
  </si>
  <si>
    <t>Fleecová mikina</t>
  </si>
  <si>
    <t>Pracovní obuv</t>
  </si>
  <si>
    <t>1.1</t>
  </si>
  <si>
    <t>Pracovní oděvy - obecné</t>
  </si>
  <si>
    <t>2.1</t>
  </si>
  <si>
    <t>2.2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</si>
  <si>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</si>
  <si>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</si>
  <si>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</si>
  <si>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</si>
  <si>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</si>
  <si>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</si>
  <si>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</si>
  <si>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</si>
  <si>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</si>
  <si>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 xml:space="preserve">Nabízené parametry 
(doplní dodavatel, pokud se liší vlastnosti) </t>
  </si>
  <si>
    <t xml:space="preserve"> </t>
  </si>
  <si>
    <t>dlouhý rukáv s manžetou materiál 100% polyester, gramáž 280g/m2, antipeelingová úprava, přední zapínání na zip, boční kapsy také na zip, vel. S-5XL, barva tmavě zelená, růžová, bílá, modrá, červená, světle zelená, praní na 60 °C, možnost sušit v sušičce při nižší teplotě</t>
  </si>
  <si>
    <t>Legíny dámské dlouhé</t>
  </si>
  <si>
    <t>Legíny dámské 3/4</t>
  </si>
  <si>
    <t>3.9</t>
  </si>
  <si>
    <t>3.10</t>
  </si>
  <si>
    <t>Příloha č. 3 Zadávací dokumentace:</t>
  </si>
  <si>
    <r>
      <t xml:space="preserve">Celková nabídková cena (v Kč bez DPH) </t>
    </r>
    <r>
      <rPr>
        <b/>
        <i/>
        <sz val="10"/>
        <rFont val="Calibri"/>
        <family val="2"/>
        <scheme val="minor"/>
      </rPr>
      <t>(pozn. za celkové předpokládané množství MJ za 2 roky)</t>
    </r>
  </si>
  <si>
    <r>
      <t xml:space="preserve">DPH </t>
    </r>
    <r>
      <rPr>
        <i/>
        <sz val="10"/>
        <rFont val="Calibri"/>
        <family val="2"/>
        <scheme val="minor"/>
      </rPr>
      <t>(pozn. za cekové předpokládané množství MJ za 2 roky)</t>
    </r>
  </si>
  <si>
    <r>
      <t xml:space="preserve">Celková nabídková cena (v Kč vč. DPH) </t>
    </r>
    <r>
      <rPr>
        <i/>
        <sz val="10"/>
        <rFont val="Calibri"/>
        <family val="2"/>
        <scheme val="minor"/>
      </rPr>
      <t>(pozn. za celkové předpokládané množství MJ za 2 roky)</t>
    </r>
  </si>
  <si>
    <t>Bílé bavlněné tričko s dlouhým rukávem</t>
  </si>
  <si>
    <t>2.3</t>
  </si>
  <si>
    <t>Kalhoty dámské dlouhé v pase do úpletu nebo gumy + kulatá šňůrka</t>
  </si>
  <si>
    <t>Kalhoty dámské 3/4 délka v pase do úpletu nebo gumy + kulatá šňůrka</t>
  </si>
  <si>
    <t>kulatý lemovaný výstřih, materiál 100% bavlna 160g/m2, velikost: M-4XL, barevné provedení: barva tmavě zelená, červená, praní na 60 C, možnost sušit v sušičce</t>
  </si>
  <si>
    <t>kulatý lemovaný výstřih, materiál 100% bavlna 160g/m2, velikost: XS-4XL, praní na 95°C s možností bělení, možnost sušit v sušičce</t>
  </si>
  <si>
    <t>Pracovní zástěra zavazovací v pase</t>
  </si>
  <si>
    <t>ženy: vrchní materiál kůže, stélka kůže, rovná podešev s tlumící mezivrstvou EVAC (etylenvinylacetát), ortopedicky tvarovaná korková stélka,  vel. 36-42</t>
  </si>
  <si>
    <t>muži: vrchní materiál kůže, stélka kůže, rovná podešev s tlumící mezivrstvou EVAC (etylenvinylacetát),ergonomicky tvarovaný svršek obuvi, barva bílá, vel. 40-47</t>
  </si>
  <si>
    <t>materiál 100% bavlna, šířka 100-110 cm, výška 50 cm, tkanice šírka 2,5 cm, praní na 95°C, možnost sušit v sušičce, barva žlutá, kávová</t>
  </si>
  <si>
    <t>2,5</t>
  </si>
  <si>
    <t xml:space="preserve">Kalhoty pánské 3/4 délka </t>
  </si>
  <si>
    <t xml:space="preserve">Kalhoty pánské dlouhé </t>
  </si>
  <si>
    <t>materiál: 90% bavlna + 10% elastan, 240g/m2, rovný střih, v pase všitý pružný lem, vysrážený materiál, praní na 40 °C, velikost S-3XL, barva bílá, černá</t>
  </si>
  <si>
    <t>2 našité boční kapsy, barva bílá, materiál 50% bavlna, 50% PES, materiál upraven na sníženou srážlivost, gramáž 230-240g/m2, praní na 90°C, velikost S-4XL, délka po kolena, možnost bělení a sušení v sušičce,žehlení při 150°C</t>
  </si>
  <si>
    <t>materiál: 100% bavlna, 165 g/m, stálobarevná, vysrážená, s protichlorovou úpravou, praní na 60°C, barvy: bílá, světle modrá, růžová, světle zelená, fialová, meruňková, výstřih do tvaru "V",  krátký rukáv, rovný střih, na předním dílu dvě našité kapsy, náprsní kapsa hladká, s bočními rozparky, délka haleny do 1/2 boků, velikosti: S-6XL</t>
  </si>
  <si>
    <t>materiál: 100% bavlna, 165 g/m, stálobarevná, vysrážená, s protichlorovou úpravou, praní na 60°C, barvy: modrá, červená, zelená, výstřih do tvaru "V", krátký rukáv, rovný střih, na předním dílu dvě našité kapsy, náprsní kapsa hladká, délka haleny do 1/2 boků, velikosti: M-5XL</t>
  </si>
  <si>
    <t>převlékací přes hlavu, materiál: 100% bavlna, 165 g/m, stálobarevná, vysrážená, s protichlorovou úpravou, praní na 60°C, barvy: bílá, světle modrá, růžová, světle zelená, meruňková, fialová, výstřih do tvaru "V",  krátký rukáv, na přednímn dílu dvě  našité kapsy, náprsní kapsa hladká, délka po kolena, velikosti: S-6XL</t>
  </si>
  <si>
    <t>materiál 50% bavlna, 50% PES, gramáž 215g/m2, materiál mechanicky upraven na sníženou srážlivost, v zadním díle do gumy (pruženka cca 3 cm), keprová vazba, praní na 90°C, možnost bělení a sušení v bubnové sušičce, žehlení při 150 °C, barva bílá, vel. 38-62, popř. zhotovení na míru,2 bezpečnostní kapsy (hloubka minimálně 20 cm, bez  zapínacího mechanismu (tj. vyhotovena bez zipu, suchého zipu, patentu apod.)).</t>
  </si>
  <si>
    <t>v zadním díle do gumy, přední zapínání na knoflíky, materiál 50% bavlna, 50% PES, materiál mechanicky upraven na sníženou srážlivost,  gramáž 215g/m2, keprová vazba, praní na 90°C, možnost bělení a sušení v bubnové sušičce, žehlení při 150 °C, barva bílá, vel. 44-68, popř. zhotovení na míru, 2 bezpečnostní kapsy (hloubka minimálně 20 cm, bez  zapínacího mechanismu (tj. vyhotovena bez zipu, suchého zipu, patentu apod.)).</t>
  </si>
  <si>
    <t>v zadním díle do gumy, přední zapínání na knoflíky, materiál mechanicky upraven na sníženou srážlivost, přední zapínání na knoflíky, materiál 50% bavlna, 50% PES, gramáž 215g/m2, keprová vazba, praní na 90°C, možnost bělení a sušení v bubnové sušičce, žehlení při 150 °C, barva bílá, vel. 44-68, popř. zhotovení na míru, 2 bezpečnostní kapsy (hloubka minimálně 20 cm, bez  zapínacího mechanismu (tj. vyhotovena bez zipu, suchého zipu, patentu apod.)).</t>
  </si>
  <si>
    <t>materiál 50% bavlna, 50% PES, gramáž, materiál mechanicky upraven na sníženou srážlivost,  215g/m2, v zadním díle do gumy (pruženka cca 3 cm), keprová vazba, praní na 90°C, možnost bělení a sušení v bubnové sušičce, žehlení při 150 °C, barva bílá, vel. 38-64, popř. zhotovení na míru,2 bezpečnostní kapsy (hloubka minimálně 20 cm, bez  zapínacího mechanismu (tj. vyhotovena bez zipu, suchého zipu, patentu apod.)).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</si>
</sst>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 applyAlignment="1">
      <alignment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9" fontId="7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7" borderId="1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164" fontId="3" fillId="8" borderId="6" xfId="0" applyNumberFormat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164" fontId="9" fillId="8" borderId="9" xfId="0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3" fontId="6" fillId="5" borderId="14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left" vertical="center" wrapText="1"/>
    </xf>
    <xf numFmtId="0" fontId="15" fillId="6" borderId="16" xfId="0" applyFont="1" applyFill="1" applyBorder="1" applyAlignment="1">
      <alignment horizontal="left" vertical="center" wrapText="1"/>
    </xf>
    <xf numFmtId="0" fontId="15" fillId="6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6" borderId="30" xfId="0" applyFont="1" applyFill="1" applyBorder="1" applyAlignment="1">
      <alignment horizontal="left" vertical="center" wrapText="1"/>
    </xf>
    <xf numFmtId="0" fontId="15" fillId="6" borderId="31" xfId="0" applyFont="1" applyFill="1" applyBorder="1" applyAlignment="1">
      <alignment horizontal="left" vertical="center" wrapText="1"/>
    </xf>
    <xf numFmtId="164" fontId="9" fillId="8" borderId="10" xfId="0" applyNumberFormat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0" fontId="4" fillId="0" borderId="35" xfId="0" applyFont="1" applyBorder="1" applyAlignment="1" applyProtection="1">
      <alignment horizontal="left" vertical="center"/>
      <protection hidden="1"/>
    </xf>
    <xf numFmtId="0" fontId="4" fillId="0" borderId="36" xfId="0" applyFont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SheetLayoutView="100" workbookViewId="0" topLeftCell="A1">
      <pane ySplit="9" topLeftCell="A25" activePane="bottomLeft" state="frozen"/>
      <selection pane="bottomLeft" activeCell="D26" sqref="D26"/>
    </sheetView>
  </sheetViews>
  <sheetFormatPr defaultColWidth="9.140625" defaultRowHeight="15"/>
  <cols>
    <col min="1" max="1" width="7.421875" style="1" bestFit="1" customWidth="1"/>
    <col min="2" max="2" width="23.7109375" style="1" customWidth="1"/>
    <col min="3" max="4" width="31.421875" style="1" customWidth="1"/>
    <col min="5" max="5" width="6.7109375" style="1" customWidth="1"/>
    <col min="6" max="11" width="10.7109375" style="1" customWidth="1"/>
    <col min="12" max="13" width="9.140625" style="1" customWidth="1"/>
    <col min="14" max="14" width="10.7109375" style="1" bestFit="1" customWidth="1"/>
    <col min="15" max="16384" width="9.140625" style="1" customWidth="1"/>
  </cols>
  <sheetData>
    <row r="1" spans="1:11" ht="15.75">
      <c r="A1" s="51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6.5" thickBot="1">
      <c r="A2" s="53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55" t="s">
        <v>20</v>
      </c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1" ht="15">
      <c r="A4" s="30" t="s">
        <v>18</v>
      </c>
      <c r="B4" s="31"/>
      <c r="C4" s="36" t="s">
        <v>45</v>
      </c>
      <c r="D4" s="36"/>
      <c r="E4" s="36"/>
      <c r="F4" s="36"/>
      <c r="G4" s="36"/>
      <c r="H4" s="36"/>
      <c r="I4" s="36"/>
      <c r="J4" s="36"/>
      <c r="K4" s="37"/>
    </row>
    <row r="5" spans="1:11" ht="15">
      <c r="A5" s="32" t="s">
        <v>16</v>
      </c>
      <c r="B5" s="33"/>
      <c r="C5" s="38" t="s">
        <v>45</v>
      </c>
      <c r="D5" s="38"/>
      <c r="E5" s="38"/>
      <c r="F5" s="38"/>
      <c r="G5" s="38"/>
      <c r="H5" s="38"/>
      <c r="I5" s="38"/>
      <c r="J5" s="38"/>
      <c r="K5" s="39"/>
    </row>
    <row r="6" spans="1:11" ht="15">
      <c r="A6" s="32" t="s">
        <v>19</v>
      </c>
      <c r="B6" s="33"/>
      <c r="C6" s="38" t="s">
        <v>45</v>
      </c>
      <c r="D6" s="38"/>
      <c r="E6" s="38"/>
      <c r="F6" s="38"/>
      <c r="G6" s="38"/>
      <c r="H6" s="38"/>
      <c r="I6" s="38"/>
      <c r="J6" s="38"/>
      <c r="K6" s="39"/>
    </row>
    <row r="7" spans="1:11" ht="12.75" thickBot="1">
      <c r="A7" s="34" t="s">
        <v>17</v>
      </c>
      <c r="B7" s="35"/>
      <c r="C7" s="40" t="s">
        <v>45</v>
      </c>
      <c r="D7" s="40"/>
      <c r="E7" s="40"/>
      <c r="F7" s="40"/>
      <c r="G7" s="40"/>
      <c r="H7" s="40"/>
      <c r="I7" s="40"/>
      <c r="J7" s="40"/>
      <c r="K7" s="41"/>
    </row>
    <row r="8" spans="1:11" ht="35.25" customHeight="1" thickBot="1">
      <c r="A8" s="49" t="s">
        <v>0</v>
      </c>
      <c r="B8" s="47" t="s">
        <v>1</v>
      </c>
      <c r="C8" s="47" t="s">
        <v>2</v>
      </c>
      <c r="D8" s="47" t="s">
        <v>44</v>
      </c>
      <c r="E8" s="42" t="s">
        <v>3</v>
      </c>
      <c r="F8" s="60" t="s">
        <v>11</v>
      </c>
      <c r="G8" s="61"/>
      <c r="H8" s="62"/>
      <c r="I8" s="47" t="s">
        <v>4</v>
      </c>
      <c r="J8" s="60" t="s">
        <v>12</v>
      </c>
      <c r="K8" s="63"/>
    </row>
    <row r="9" spans="1:11" ht="40.5" customHeight="1" thickBot="1">
      <c r="A9" s="50"/>
      <c r="B9" s="48"/>
      <c r="C9" s="48"/>
      <c r="D9" s="48"/>
      <c r="E9" s="43"/>
      <c r="F9" s="15" t="s">
        <v>9</v>
      </c>
      <c r="G9" s="15" t="s">
        <v>13</v>
      </c>
      <c r="H9" s="15" t="s">
        <v>10</v>
      </c>
      <c r="I9" s="48"/>
      <c r="J9" s="15" t="s">
        <v>9</v>
      </c>
      <c r="K9" s="16" t="s">
        <v>10</v>
      </c>
    </row>
    <row r="10" spans="1:11" ht="24.95" customHeight="1">
      <c r="A10" s="17" t="s">
        <v>5</v>
      </c>
      <c r="B10" s="68" t="s">
        <v>30</v>
      </c>
      <c r="C10" s="68"/>
      <c r="D10" s="68"/>
      <c r="E10" s="68"/>
      <c r="F10" s="68"/>
      <c r="G10" s="68"/>
      <c r="H10" s="68"/>
      <c r="I10" s="68"/>
      <c r="J10" s="68"/>
      <c r="K10" s="69"/>
    </row>
    <row r="11" spans="1:14" ht="45.75" customHeight="1">
      <c r="A11" s="64" t="s">
        <v>31</v>
      </c>
      <c r="B11" s="66" t="s">
        <v>21</v>
      </c>
      <c r="C11" s="20" t="s">
        <v>62</v>
      </c>
      <c r="D11" s="24"/>
      <c r="E11" s="2" t="s">
        <v>22</v>
      </c>
      <c r="F11" s="9">
        <v>0</v>
      </c>
      <c r="G11" s="23">
        <v>0.21</v>
      </c>
      <c r="H11" s="8">
        <f>F11+(F11*G11)</f>
        <v>0</v>
      </c>
      <c r="I11" s="3">
        <v>100</v>
      </c>
      <c r="J11" s="8">
        <f>F11*I11</f>
        <v>0</v>
      </c>
      <c r="K11" s="11">
        <f>J11+(J11*G11)</f>
        <v>0</v>
      </c>
      <c r="L11" s="7"/>
      <c r="N11" s="7"/>
    </row>
    <row r="12" spans="1:11" ht="45">
      <c r="A12" s="65"/>
      <c r="B12" s="67"/>
      <c r="C12" s="20" t="s">
        <v>63</v>
      </c>
      <c r="D12" s="25"/>
      <c r="E12" s="4" t="s">
        <v>22</v>
      </c>
      <c r="F12" s="9">
        <v>0</v>
      </c>
      <c r="G12" s="23">
        <v>0.21</v>
      </c>
      <c r="H12" s="8">
        <f>F12+(F12*G12)</f>
        <v>0</v>
      </c>
      <c r="I12" s="3">
        <v>20</v>
      </c>
      <c r="J12" s="8">
        <f>F12*I12</f>
        <v>0</v>
      </c>
      <c r="K12" s="11">
        <f>J12+(J12*G12)</f>
        <v>0</v>
      </c>
    </row>
    <row r="13" spans="1:11" ht="24.95" customHeight="1">
      <c r="A13" s="19" t="s">
        <v>6</v>
      </c>
      <c r="B13" s="44" t="s">
        <v>32</v>
      </c>
      <c r="C13" s="45"/>
      <c r="D13" s="45"/>
      <c r="E13" s="45"/>
      <c r="F13" s="45"/>
      <c r="G13" s="45"/>
      <c r="H13" s="45"/>
      <c r="I13" s="45"/>
      <c r="J13" s="45"/>
      <c r="K13" s="46"/>
    </row>
    <row r="14" spans="1:12" ht="47.25" customHeight="1">
      <c r="A14" s="18" t="s">
        <v>33</v>
      </c>
      <c r="B14" s="14" t="s">
        <v>61</v>
      </c>
      <c r="C14" s="20" t="s">
        <v>64</v>
      </c>
      <c r="D14" s="25"/>
      <c r="E14" s="6" t="s">
        <v>8</v>
      </c>
      <c r="F14" s="10">
        <v>0</v>
      </c>
      <c r="G14" s="23">
        <v>0.21</v>
      </c>
      <c r="H14" s="8">
        <f>F14+(F14*G14)</f>
        <v>0</v>
      </c>
      <c r="I14" s="5">
        <v>150</v>
      </c>
      <c r="J14" s="8">
        <f>F14*I14</f>
        <v>0</v>
      </c>
      <c r="K14" s="11">
        <f>J14+(J14*G14)</f>
        <v>0</v>
      </c>
      <c r="L14" s="1" t="s">
        <v>45</v>
      </c>
    </row>
    <row r="15" spans="1:11" ht="46.5" customHeight="1">
      <c r="A15" s="18" t="s">
        <v>34</v>
      </c>
      <c r="B15" s="14" t="s">
        <v>27</v>
      </c>
      <c r="C15" s="20" t="s">
        <v>59</v>
      </c>
      <c r="D15" s="25"/>
      <c r="E15" s="6" t="s">
        <v>8</v>
      </c>
      <c r="F15" s="10">
        <v>0</v>
      </c>
      <c r="G15" s="23">
        <v>0.21</v>
      </c>
      <c r="H15" s="8">
        <f>F15+(F15*G15)</f>
        <v>0</v>
      </c>
      <c r="I15" s="5">
        <v>130</v>
      </c>
      <c r="J15" s="8">
        <f>F15*I15</f>
        <v>0</v>
      </c>
      <c r="K15" s="11">
        <f>J15+(J15*G15)</f>
        <v>0</v>
      </c>
    </row>
    <row r="16" spans="1:11" ht="45.75" customHeight="1">
      <c r="A16" s="18" t="s">
        <v>56</v>
      </c>
      <c r="B16" s="14" t="s">
        <v>28</v>
      </c>
      <c r="C16" s="20" t="s">
        <v>60</v>
      </c>
      <c r="D16" s="25"/>
      <c r="E16" s="6" t="s">
        <v>8</v>
      </c>
      <c r="F16" s="10">
        <v>0</v>
      </c>
      <c r="G16" s="23">
        <v>0.21</v>
      </c>
      <c r="H16" s="8">
        <f aca="true" t="shared" si="0" ref="H16:H18">F16+(F16*G16)</f>
        <v>0</v>
      </c>
      <c r="I16" s="5">
        <v>220</v>
      </c>
      <c r="J16" s="8">
        <f aca="true" t="shared" si="1" ref="J16:J18">F16*I16</f>
        <v>0</v>
      </c>
      <c r="K16" s="11">
        <f aca="true" t="shared" si="2" ref="K16:K18">J16+(J16*G16)</f>
        <v>0</v>
      </c>
    </row>
    <row r="17" spans="1:11" ht="45.75" customHeight="1">
      <c r="A17" s="18" t="s">
        <v>35</v>
      </c>
      <c r="B17" s="14" t="s">
        <v>55</v>
      </c>
      <c r="C17" s="20" t="s">
        <v>60</v>
      </c>
      <c r="D17" s="25"/>
      <c r="E17" s="6" t="s">
        <v>8</v>
      </c>
      <c r="F17" s="10">
        <v>0</v>
      </c>
      <c r="G17" s="23">
        <v>0.21</v>
      </c>
      <c r="H17" s="8">
        <f t="shared" si="0"/>
        <v>0</v>
      </c>
      <c r="I17" s="5">
        <v>100</v>
      </c>
      <c r="J17" s="8">
        <f t="shared" si="1"/>
        <v>0</v>
      </c>
      <c r="K17" s="11">
        <f t="shared" si="2"/>
        <v>0</v>
      </c>
    </row>
    <row r="18" spans="1:11" ht="79.5" customHeight="1">
      <c r="A18" s="18" t="s">
        <v>65</v>
      </c>
      <c r="B18" s="14" t="s">
        <v>29</v>
      </c>
      <c r="C18" s="20" t="s">
        <v>46</v>
      </c>
      <c r="D18" s="25"/>
      <c r="E18" s="6" t="s">
        <v>8</v>
      </c>
      <c r="F18" s="10">
        <v>0</v>
      </c>
      <c r="G18" s="23">
        <v>0.21</v>
      </c>
      <c r="H18" s="8">
        <f t="shared" si="0"/>
        <v>0</v>
      </c>
      <c r="I18" s="5">
        <v>280</v>
      </c>
      <c r="J18" s="8">
        <f t="shared" si="1"/>
        <v>0</v>
      </c>
      <c r="K18" s="11">
        <f t="shared" si="2"/>
        <v>0</v>
      </c>
    </row>
    <row r="19" spans="1:11" ht="24.95" customHeight="1">
      <c r="A19" s="19" t="s">
        <v>7</v>
      </c>
      <c r="B19" s="44">
        <v>10</v>
      </c>
      <c r="C19" s="45"/>
      <c r="D19" s="45"/>
      <c r="E19" s="45"/>
      <c r="F19" s="45"/>
      <c r="G19" s="45"/>
      <c r="H19" s="45"/>
      <c r="I19" s="45"/>
      <c r="J19" s="45"/>
      <c r="K19" s="46"/>
    </row>
    <row r="20" spans="1:11" ht="114.75" customHeight="1">
      <c r="A20" s="18" t="s">
        <v>36</v>
      </c>
      <c r="B20" s="12" t="s">
        <v>57</v>
      </c>
      <c r="C20" s="20" t="s">
        <v>73</v>
      </c>
      <c r="D20" s="25"/>
      <c r="E20" s="4" t="s">
        <v>8</v>
      </c>
      <c r="F20" s="10">
        <v>0</v>
      </c>
      <c r="G20" s="22">
        <v>0.21</v>
      </c>
      <c r="H20" s="8">
        <f>F20+(F20*G20)</f>
        <v>0</v>
      </c>
      <c r="I20" s="5">
        <v>250</v>
      </c>
      <c r="J20" s="8">
        <f>F20*I20</f>
        <v>0</v>
      </c>
      <c r="K20" s="11">
        <f>J20+(J20*G20)</f>
        <v>0</v>
      </c>
    </row>
    <row r="21" spans="1:11" ht="123.75">
      <c r="A21" s="18" t="s">
        <v>37</v>
      </c>
      <c r="B21" s="12" t="s">
        <v>67</v>
      </c>
      <c r="C21" s="20" t="s">
        <v>74</v>
      </c>
      <c r="D21" s="25"/>
      <c r="E21" s="4" t="s">
        <v>8</v>
      </c>
      <c r="F21" s="10">
        <v>0</v>
      </c>
      <c r="G21" s="22">
        <v>0.21</v>
      </c>
      <c r="H21" s="8">
        <f aca="true" t="shared" si="3" ref="H21:H29">F21+(F21*G21)</f>
        <v>0</v>
      </c>
      <c r="I21" s="5">
        <v>70</v>
      </c>
      <c r="J21" s="8">
        <f aca="true" t="shared" si="4" ref="J21:J29">F21*I21</f>
        <v>0</v>
      </c>
      <c r="K21" s="11">
        <f aca="true" t="shared" si="5" ref="K21:K29">J21+(J21*G21)</f>
        <v>0</v>
      </c>
    </row>
    <row r="22" spans="1:11" ht="69" customHeight="1">
      <c r="A22" s="18" t="s">
        <v>38</v>
      </c>
      <c r="B22" s="12" t="s">
        <v>23</v>
      </c>
      <c r="C22" s="20" t="s">
        <v>69</v>
      </c>
      <c r="D22" s="25"/>
      <c r="E22" s="4" t="s">
        <v>8</v>
      </c>
      <c r="F22" s="10">
        <v>0</v>
      </c>
      <c r="G22" s="22">
        <v>0.21</v>
      </c>
      <c r="H22" s="8">
        <f t="shared" si="3"/>
        <v>0</v>
      </c>
      <c r="I22" s="5">
        <v>130</v>
      </c>
      <c r="J22" s="8">
        <f t="shared" si="4"/>
        <v>0</v>
      </c>
      <c r="K22" s="11">
        <f t="shared" si="5"/>
        <v>0</v>
      </c>
    </row>
    <row r="23" spans="1:11" ht="95.1" customHeight="1">
      <c r="A23" s="18" t="s">
        <v>39</v>
      </c>
      <c r="B23" s="13" t="s">
        <v>24</v>
      </c>
      <c r="C23" s="21" t="s">
        <v>70</v>
      </c>
      <c r="D23" s="25"/>
      <c r="E23" s="4" t="s">
        <v>8</v>
      </c>
      <c r="F23" s="10">
        <v>0</v>
      </c>
      <c r="G23" s="22">
        <v>0.21</v>
      </c>
      <c r="H23" s="8">
        <f t="shared" si="3"/>
        <v>0</v>
      </c>
      <c r="I23" s="5">
        <v>650</v>
      </c>
      <c r="J23" s="8">
        <f t="shared" si="4"/>
        <v>0</v>
      </c>
      <c r="K23" s="11">
        <f t="shared" si="5"/>
        <v>0</v>
      </c>
    </row>
    <row r="24" spans="1:11" ht="79.5" customHeight="1">
      <c r="A24" s="18" t="s">
        <v>40</v>
      </c>
      <c r="B24" s="13" t="s">
        <v>25</v>
      </c>
      <c r="C24" s="21" t="s">
        <v>71</v>
      </c>
      <c r="D24" s="25"/>
      <c r="E24" s="4" t="s">
        <v>8</v>
      </c>
      <c r="F24" s="10">
        <v>0</v>
      </c>
      <c r="G24" s="22">
        <v>0.21</v>
      </c>
      <c r="H24" s="8">
        <f t="shared" si="3"/>
        <v>0</v>
      </c>
      <c r="I24" s="5">
        <v>50</v>
      </c>
      <c r="J24" s="8">
        <f t="shared" si="4"/>
        <v>0</v>
      </c>
      <c r="K24" s="11">
        <f t="shared" si="5"/>
        <v>0</v>
      </c>
    </row>
    <row r="25" spans="1:11" ht="90" customHeight="1">
      <c r="A25" s="18" t="s">
        <v>41</v>
      </c>
      <c r="B25" s="13" t="s">
        <v>26</v>
      </c>
      <c r="C25" s="21" t="s">
        <v>72</v>
      </c>
      <c r="D25" s="25"/>
      <c r="E25" s="4" t="s">
        <v>8</v>
      </c>
      <c r="F25" s="10">
        <v>0</v>
      </c>
      <c r="G25" s="22">
        <v>0.21</v>
      </c>
      <c r="H25" s="8">
        <f t="shared" si="3"/>
        <v>0</v>
      </c>
      <c r="I25" s="5">
        <v>150</v>
      </c>
      <c r="J25" s="8">
        <f t="shared" si="4"/>
        <v>0</v>
      </c>
      <c r="K25" s="11">
        <f t="shared" si="5"/>
        <v>0</v>
      </c>
    </row>
    <row r="26" spans="1:11" ht="36.75" customHeight="1">
      <c r="A26" s="18" t="s">
        <v>42</v>
      </c>
      <c r="B26" s="13" t="s">
        <v>47</v>
      </c>
      <c r="C26" s="21" t="s">
        <v>68</v>
      </c>
      <c r="D26" s="25"/>
      <c r="E26" s="4"/>
      <c r="F26" s="10">
        <v>0</v>
      </c>
      <c r="G26" s="22">
        <v>0.21</v>
      </c>
      <c r="H26" s="8">
        <f t="shared" si="3"/>
        <v>0</v>
      </c>
      <c r="I26" s="5">
        <v>300</v>
      </c>
      <c r="J26" s="8">
        <f t="shared" si="4"/>
        <v>0</v>
      </c>
      <c r="K26" s="11">
        <f t="shared" si="5"/>
        <v>0</v>
      </c>
    </row>
    <row r="27" spans="1:11" ht="35.25" customHeight="1">
      <c r="A27" s="18" t="s">
        <v>43</v>
      </c>
      <c r="B27" s="13" t="s">
        <v>48</v>
      </c>
      <c r="C27" s="21" t="s">
        <v>68</v>
      </c>
      <c r="D27" s="25"/>
      <c r="E27" s="4"/>
      <c r="F27" s="10">
        <v>0</v>
      </c>
      <c r="G27" s="22">
        <v>0.21</v>
      </c>
      <c r="H27" s="8">
        <f t="shared" si="3"/>
        <v>0</v>
      </c>
      <c r="I27" s="5">
        <v>250</v>
      </c>
      <c r="J27" s="8">
        <f t="shared" si="4"/>
        <v>0</v>
      </c>
      <c r="K27" s="11">
        <f t="shared" si="5"/>
        <v>0</v>
      </c>
    </row>
    <row r="28" spans="1:11" ht="114" customHeight="1">
      <c r="A28" s="18" t="s">
        <v>49</v>
      </c>
      <c r="B28" s="13" t="s">
        <v>58</v>
      </c>
      <c r="C28" s="20" t="s">
        <v>76</v>
      </c>
      <c r="D28" s="25"/>
      <c r="E28" s="4" t="s">
        <v>8</v>
      </c>
      <c r="F28" s="10">
        <v>0</v>
      </c>
      <c r="G28" s="22">
        <v>0.21</v>
      </c>
      <c r="H28" s="8">
        <f t="shared" si="3"/>
        <v>0</v>
      </c>
      <c r="I28" s="5">
        <v>100</v>
      </c>
      <c r="J28" s="8">
        <f t="shared" si="4"/>
        <v>0</v>
      </c>
      <c r="K28" s="11">
        <f t="shared" si="5"/>
        <v>0</v>
      </c>
    </row>
    <row r="29" spans="1:11" ht="125.25" customHeight="1" thickBot="1">
      <c r="A29" s="18" t="s">
        <v>50</v>
      </c>
      <c r="B29" s="13" t="s">
        <v>66</v>
      </c>
      <c r="C29" s="21" t="s">
        <v>75</v>
      </c>
      <c r="D29" s="25"/>
      <c r="E29" s="4" t="s">
        <v>8</v>
      </c>
      <c r="F29" s="10">
        <v>0</v>
      </c>
      <c r="G29" s="22">
        <v>0.21</v>
      </c>
      <c r="H29" s="8">
        <f t="shared" si="3"/>
        <v>0</v>
      </c>
      <c r="I29" s="5">
        <v>60</v>
      </c>
      <c r="J29" s="8">
        <f t="shared" si="4"/>
        <v>0</v>
      </c>
      <c r="K29" s="11">
        <f t="shared" si="5"/>
        <v>0</v>
      </c>
    </row>
    <row r="30" spans="1:11" ht="15.75">
      <c r="A30" s="75" t="s">
        <v>52</v>
      </c>
      <c r="B30" s="76"/>
      <c r="C30" s="76"/>
      <c r="D30" s="76"/>
      <c r="E30" s="76"/>
      <c r="F30" s="76"/>
      <c r="G30" s="76"/>
      <c r="H30" s="76"/>
      <c r="I30" s="77"/>
      <c r="J30" s="26">
        <f>SUM(J11:J29)</f>
        <v>0</v>
      </c>
      <c r="K30" s="27"/>
    </row>
    <row r="31" spans="1:11" ht="15.75">
      <c r="A31" s="72" t="s">
        <v>53</v>
      </c>
      <c r="B31" s="73"/>
      <c r="C31" s="73"/>
      <c r="D31" s="73"/>
      <c r="E31" s="73"/>
      <c r="F31" s="73"/>
      <c r="G31" s="73"/>
      <c r="H31" s="73"/>
      <c r="I31" s="74"/>
      <c r="J31" s="28">
        <f>J32-J30</f>
        <v>0</v>
      </c>
      <c r="K31" s="29"/>
    </row>
    <row r="32" spans="1:11" ht="16.5" thickBot="1">
      <c r="A32" s="78" t="s">
        <v>54</v>
      </c>
      <c r="B32" s="79"/>
      <c r="C32" s="79"/>
      <c r="D32" s="79"/>
      <c r="E32" s="79"/>
      <c r="F32" s="79"/>
      <c r="G32" s="79"/>
      <c r="H32" s="79"/>
      <c r="I32" s="80"/>
      <c r="J32" s="70">
        <f>SUM(K11:K29)</f>
        <v>0</v>
      </c>
      <c r="K32" s="71"/>
    </row>
    <row r="33" spans="1:11" ht="9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98.25" customHeight="1">
      <c r="A34" s="58" t="s">
        <v>14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</sheetData>
  <protectedRanges>
    <protectedRange sqref="F11:G29" name="Oblast2"/>
    <protectedRange sqref="C4:K7" name="Oblast1"/>
  </protectedRanges>
  <mergeCells count="32">
    <mergeCell ref="A1:K1"/>
    <mergeCell ref="A2:K2"/>
    <mergeCell ref="A3:K3"/>
    <mergeCell ref="A34:K34"/>
    <mergeCell ref="A33:K33"/>
    <mergeCell ref="F8:H8"/>
    <mergeCell ref="I8:I9"/>
    <mergeCell ref="J8:K8"/>
    <mergeCell ref="A11:A12"/>
    <mergeCell ref="B11:B12"/>
    <mergeCell ref="B10:K10"/>
    <mergeCell ref="B19:K19"/>
    <mergeCell ref="J32:K32"/>
    <mergeCell ref="A31:I31"/>
    <mergeCell ref="A30:I30"/>
    <mergeCell ref="A32:I32"/>
    <mergeCell ref="J30:K30"/>
    <mergeCell ref="J31:K31"/>
    <mergeCell ref="A4:B4"/>
    <mergeCell ref="A5:B5"/>
    <mergeCell ref="A6:B6"/>
    <mergeCell ref="A7:B7"/>
    <mergeCell ref="C4:K4"/>
    <mergeCell ref="C5:K5"/>
    <mergeCell ref="C6:K6"/>
    <mergeCell ref="C7:K7"/>
    <mergeCell ref="E8:E9"/>
    <mergeCell ref="B13:K13"/>
    <mergeCell ref="D8:D9"/>
    <mergeCell ref="A8:A9"/>
    <mergeCell ref="B8:B9"/>
    <mergeCell ref="C8:C9"/>
  </mergeCells>
  <printOptions/>
  <pageMargins left="0.3937007874015748" right="0.3937007874015748" top="0.5905511811023623" bottom="0.5905511811023623" header="0.31496062992125984" footer="0.31496062992125984"/>
  <pageSetup fitToHeight="0" fitToWidth="0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Zdeněk Tomáš</cp:lastModifiedBy>
  <cp:lastPrinted>2020-10-07T07:53:09Z</cp:lastPrinted>
  <dcterms:created xsi:type="dcterms:W3CDTF">2020-04-29T12:47:53Z</dcterms:created>
  <dcterms:modified xsi:type="dcterms:W3CDTF">2024-02-27T00:15:42Z</dcterms:modified>
  <cp:category/>
  <cp:version/>
  <cp:contentType/>
  <cp:contentStatus/>
</cp:coreProperties>
</file>