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<sst xmlns="http://schemas.openxmlformats.org/spreadsheetml/2006/main" count="38" uniqueCount="36">
  <si>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</si>
  <si>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</si>
  <si>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</si>
  <si>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</si>
  <si>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</si>
  <si>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</si>
  <si>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</si>
  <si>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</si>
  <si>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</si>
  <si>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</si>
  <si>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</si>
  <si>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</si>
  <si>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</si>
  <si>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</si>
  <si>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</si>
  <si>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</si>
  <si>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</si>
  <si>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</si>
  <si>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</si>
  <si>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</si>
  <si>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</si>
  <si>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</si>
  <si>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</si>
  <si>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</si>
  <si>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</si>
  <si>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</si>
  <si>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</si>
  <si>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</si>
  <si>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</si>
  <si>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Monitory vitálních funkcí pro Oblastní nemocnici Jičín</t>
  </si>
  <si>
    <t>V614</t>
  </si>
  <si>
    <t>V615</t>
  </si>
  <si>
    <t>V618</t>
  </si>
  <si>
    <t>Monitor vitálních funkcí (EKG/RESP, NIBP, SpO2) včetně stolku</t>
  </si>
  <si>
    <t>Systém Holter TK</t>
  </si>
  <si>
    <t xml:space="preserve">Monitor vitálních funkcí (EKG/RESP, NIBP, SpO2) vč. kloubového držáku na stěnu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</si>
</sst>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D14" sqref="D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30" customHeight="1">
      <c r="B2" s="34" t="s">
        <v>3</v>
      </c>
      <c r="C2" s="34"/>
      <c r="D2" s="35" t="s">
        <v>29</v>
      </c>
      <c r="E2" s="35"/>
      <c r="F2" s="35"/>
      <c r="G2" s="35"/>
      <c r="H2" s="35"/>
      <c r="I2" s="35"/>
      <c r="J2" s="35"/>
      <c r="K2" s="35"/>
    </row>
    <row r="3" spans="2:11" ht="15">
      <c r="B3" s="34" t="s">
        <v>0</v>
      </c>
      <c r="C3" s="34"/>
      <c r="D3" s="36" t="s">
        <v>20</v>
      </c>
      <c r="E3" s="36"/>
      <c r="F3" s="36"/>
      <c r="G3" s="36"/>
      <c r="H3" s="36"/>
      <c r="I3" s="36"/>
      <c r="J3" s="36"/>
      <c r="K3" s="36"/>
    </row>
    <row r="4" spans="2:11" ht="15">
      <c r="B4" s="34" t="s">
        <v>18</v>
      </c>
      <c r="C4" s="34"/>
      <c r="D4" s="21"/>
      <c r="E4" s="37" t="s">
        <v>6</v>
      </c>
      <c r="F4" s="37"/>
      <c r="G4" s="30" t="s">
        <v>7</v>
      </c>
      <c r="H4" s="31"/>
      <c r="I4" s="32"/>
      <c r="J4" s="23" t="s">
        <v>4</v>
      </c>
      <c r="K4" s="22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4" customHeight="1">
      <c r="A7" s="12"/>
      <c r="B7" s="5">
        <v>1</v>
      </c>
      <c r="C7" s="5" t="s">
        <v>30</v>
      </c>
      <c r="D7" s="13" t="s">
        <v>33</v>
      </c>
      <c r="E7" s="5" t="s">
        <v>9</v>
      </c>
      <c r="F7" s="6">
        <v>4</v>
      </c>
      <c r="G7" s="11"/>
      <c r="H7" s="7">
        <f aca="true" t="shared" si="0" ref="H7:H9">F7*G7</f>
        <v>0</v>
      </c>
      <c r="I7" s="10"/>
      <c r="J7" s="11">
        <v>21</v>
      </c>
      <c r="K7" s="7">
        <f aca="true" t="shared" si="1" ref="K7:K10">H7*((100+J7)/100)</f>
        <v>0</v>
      </c>
      <c r="L7" s="12"/>
    </row>
    <row r="8" spans="1:12" ht="34" customHeight="1">
      <c r="A8" s="14"/>
      <c r="B8" s="5">
        <v>2</v>
      </c>
      <c r="C8" s="5" t="s">
        <v>31</v>
      </c>
      <c r="D8" s="13" t="s">
        <v>34</v>
      </c>
      <c r="E8" s="5" t="s">
        <v>9</v>
      </c>
      <c r="F8" s="6">
        <v>4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14"/>
    </row>
    <row r="9" spans="1:12" ht="34" customHeight="1">
      <c r="A9" s="14"/>
      <c r="B9" s="5">
        <v>3</v>
      </c>
      <c r="C9" s="5" t="s">
        <v>32</v>
      </c>
      <c r="D9" s="13" t="s">
        <v>35</v>
      </c>
      <c r="E9" s="5" t="s">
        <v>9</v>
      </c>
      <c r="F9" s="6">
        <v>2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14"/>
    </row>
    <row r="10" spans="1:12" ht="34" customHeight="1">
      <c r="A10" s="14"/>
      <c r="B10" s="25" t="s">
        <v>26</v>
      </c>
      <c r="C10" s="24" t="s">
        <v>24</v>
      </c>
      <c r="D10" s="38" t="s">
        <v>23</v>
      </c>
      <c r="E10" s="39"/>
      <c r="F10" s="40"/>
      <c r="G10" s="11"/>
      <c r="H10" s="7">
        <f>G10</f>
        <v>0</v>
      </c>
      <c r="I10" s="10"/>
      <c r="J10" s="11">
        <v>21</v>
      </c>
      <c r="K10" s="7">
        <f t="shared" si="1"/>
        <v>0</v>
      </c>
      <c r="L10" s="14"/>
    </row>
    <row r="11" spans="1:12" ht="34" customHeight="1">
      <c r="A11" s="14"/>
      <c r="B11" s="25" t="s">
        <v>27</v>
      </c>
      <c r="C11" s="24" t="s">
        <v>25</v>
      </c>
      <c r="D11" s="38" t="s">
        <v>28</v>
      </c>
      <c r="E11" s="39"/>
      <c r="F11" s="40"/>
      <c r="G11" s="11"/>
      <c r="H11" s="7">
        <f>G11</f>
        <v>0</v>
      </c>
      <c r="I11" s="10"/>
      <c r="J11" s="11">
        <v>21</v>
      </c>
      <c r="K11" s="7">
        <f aca="true" t="shared" si="4" ref="K11">H11*((100+J11)/100)</f>
        <v>0</v>
      </c>
      <c r="L11" s="14"/>
    </row>
    <row r="12" spans="2:11" ht="30" customHeight="1">
      <c r="B12" s="27" t="s">
        <v>22</v>
      </c>
      <c r="C12" s="28"/>
      <c r="D12" s="28"/>
      <c r="E12" s="28"/>
      <c r="F12" s="29"/>
      <c r="G12" s="17" t="s">
        <v>14</v>
      </c>
      <c r="H12" s="18">
        <f>SUM(H7:H11)</f>
        <v>0</v>
      </c>
      <c r="I12" s="8"/>
      <c r="J12" s="19" t="s">
        <v>15</v>
      </c>
      <c r="K12" s="20">
        <f>SUM(K7:K11)</f>
        <v>0</v>
      </c>
    </row>
    <row r="13" spans="2:11" ht="15">
      <c r="B13" s="2"/>
      <c r="C13" s="2"/>
      <c r="D13" s="2"/>
      <c r="E13" s="2"/>
      <c r="F13" s="2"/>
      <c r="G13" s="3"/>
      <c r="H13" s="2"/>
      <c r="I13" s="2"/>
      <c r="J13" s="2"/>
      <c r="K13" s="2"/>
    </row>
    <row r="14" spans="2:11" ht="18" customHeight="1">
      <c r="B14" s="2" t="s">
        <v>17</v>
      </c>
      <c r="C14" s="2"/>
      <c r="D14" s="2"/>
      <c r="E14" s="2"/>
      <c r="F14" s="2"/>
      <c r="G14" s="3"/>
      <c r="H14" s="2"/>
      <c r="I14" s="2"/>
      <c r="J14" s="2"/>
      <c r="K14" s="2"/>
    </row>
    <row r="15" spans="2:11" ht="36.75" customHeight="1">
      <c r="B15" s="26" t="s">
        <v>19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30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</sheetData>
  <sheetProtection algorithmName="SHA-512" hashValue="vX+EReIsj/rDZBzgnaxXbawYm5cUQvwdGnCznnCkCZEnRbXH0n5x+B981+dw3oqJT2INExqMKx7Qt3kv0xoVfQ==" saltValue="PquAa2FsbJkpYH7xKz5/sw==" spinCount="100000" sheet="1" formatColumns="0" formatRows="0"/>
  <mergeCells count="12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  <mergeCell ref="D10:F10"/>
    <mergeCell ref="D11:F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2024-02-09T09:17:37Z</dcterms:modified>
  <cp:category/>
  <cp:version/>
  <cp:contentType/>
  <cp:contentStatus/>
</cp:coreProperties>
</file>