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res\Documents\Centrální nákup\Kancelářské potřeby 2024\"/>
    </mc:Choice>
  </mc:AlternateContent>
  <xr:revisionPtr revIDLastSave="0" documentId="13_ncr:1_{75603BB7-46D6-4E76-88FF-093B8D8F703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4_specifikace_část B" sheetId="6" r:id="rId1"/>
  </sheets>
  <definedNames>
    <definedName name="_xlnm._FilterDatabase" localSheetId="0" hidden="1">'2024_specifikace_část B'!$A$2:$L$79</definedName>
    <definedName name="_xlnm.Print_Titles" localSheetId="0">'2024_specifikace_část B'!$2:$2</definedName>
  </definedNames>
  <calcPr calcId="181029"/>
</workbook>
</file>

<file path=xl/calcChain.xml><?xml version="1.0" encoding="utf-8"?>
<calcChain xmlns="http://schemas.openxmlformats.org/spreadsheetml/2006/main">
  <c r="I4" i="6" l="1"/>
  <c r="J4" i="6" s="1"/>
  <c r="I5" i="6"/>
  <c r="J5" i="6" s="1"/>
  <c r="I6" i="6"/>
  <c r="J6" i="6" s="1"/>
  <c r="I7" i="6"/>
  <c r="J7" i="6" s="1"/>
  <c r="I8" i="6"/>
  <c r="J8" i="6" s="1"/>
  <c r="I9" i="6"/>
  <c r="J9" i="6" s="1"/>
  <c r="I10" i="6"/>
  <c r="J10" i="6" s="1"/>
  <c r="I11" i="6"/>
  <c r="J11" i="6" s="1"/>
  <c r="I12" i="6"/>
  <c r="J12" i="6" s="1"/>
  <c r="I13" i="6"/>
  <c r="J13" i="6" s="1"/>
  <c r="I14" i="6"/>
  <c r="J14" i="6" s="1"/>
  <c r="I15" i="6"/>
  <c r="J15" i="6" s="1"/>
  <c r="I16" i="6"/>
  <c r="J16" i="6" s="1"/>
  <c r="I17" i="6"/>
  <c r="J17" i="6" s="1"/>
  <c r="I18" i="6"/>
  <c r="J18" i="6" s="1"/>
  <c r="I19" i="6"/>
  <c r="J19" i="6" s="1"/>
  <c r="I20" i="6"/>
  <c r="J20" i="6" s="1"/>
  <c r="I21" i="6"/>
  <c r="J21" i="6" s="1"/>
  <c r="I22" i="6"/>
  <c r="J22" i="6" s="1"/>
  <c r="I23" i="6"/>
  <c r="J23" i="6" s="1"/>
  <c r="I24" i="6"/>
  <c r="J24" i="6" s="1"/>
  <c r="I25" i="6"/>
  <c r="J25" i="6" s="1"/>
  <c r="I26" i="6"/>
  <c r="J26" i="6" s="1"/>
  <c r="I27" i="6"/>
  <c r="J27" i="6" s="1"/>
  <c r="I28" i="6"/>
  <c r="J28" i="6" s="1"/>
  <c r="I29" i="6"/>
  <c r="J29" i="6" s="1"/>
  <c r="I30" i="6"/>
  <c r="J30" i="6" s="1"/>
  <c r="I31" i="6"/>
  <c r="J31" i="6" s="1"/>
  <c r="I32" i="6"/>
  <c r="J32" i="6" s="1"/>
  <c r="I33" i="6"/>
  <c r="J33" i="6" s="1"/>
  <c r="I34" i="6"/>
  <c r="J34" i="6" s="1"/>
  <c r="I35" i="6"/>
  <c r="J35" i="6" s="1"/>
  <c r="I36" i="6"/>
  <c r="J36" i="6" s="1"/>
  <c r="I37" i="6"/>
  <c r="J37" i="6" s="1"/>
  <c r="I38" i="6"/>
  <c r="J38" i="6" s="1"/>
  <c r="I39" i="6"/>
  <c r="J39" i="6" s="1"/>
  <c r="I40" i="6"/>
  <c r="J40" i="6" s="1"/>
  <c r="I41" i="6"/>
  <c r="J41" i="6" s="1"/>
  <c r="I42" i="6"/>
  <c r="J42" i="6" s="1"/>
  <c r="I43" i="6"/>
  <c r="J43" i="6" s="1"/>
  <c r="I44" i="6"/>
  <c r="J44" i="6" s="1"/>
  <c r="I45" i="6"/>
  <c r="J45" i="6" s="1"/>
  <c r="I46" i="6"/>
  <c r="J46" i="6" s="1"/>
  <c r="I47" i="6"/>
  <c r="J47" i="6" s="1"/>
  <c r="I48" i="6"/>
  <c r="J48" i="6" s="1"/>
  <c r="I49" i="6"/>
  <c r="J49" i="6" s="1"/>
  <c r="I50" i="6"/>
  <c r="J50" i="6" s="1"/>
  <c r="I51" i="6"/>
  <c r="J51" i="6" s="1"/>
  <c r="I52" i="6"/>
  <c r="J52" i="6" s="1"/>
  <c r="I53" i="6"/>
  <c r="J53" i="6" s="1"/>
  <c r="I54" i="6"/>
  <c r="J54" i="6" s="1"/>
  <c r="I55" i="6"/>
  <c r="J55" i="6" s="1"/>
  <c r="I56" i="6"/>
  <c r="J56" i="6" s="1"/>
  <c r="I57" i="6"/>
  <c r="J57" i="6" s="1"/>
  <c r="I58" i="6"/>
  <c r="J58" i="6" s="1"/>
  <c r="I59" i="6"/>
  <c r="J59" i="6" s="1"/>
  <c r="I60" i="6"/>
  <c r="J60" i="6" s="1"/>
  <c r="I61" i="6"/>
  <c r="J61" i="6" s="1"/>
  <c r="I62" i="6"/>
  <c r="J62" i="6" s="1"/>
  <c r="I63" i="6"/>
  <c r="J63" i="6" s="1"/>
  <c r="I64" i="6"/>
  <c r="J64" i="6" s="1"/>
  <c r="I65" i="6"/>
  <c r="J65" i="6" s="1"/>
  <c r="I66" i="6"/>
  <c r="J66" i="6" s="1"/>
  <c r="I67" i="6"/>
  <c r="J67" i="6" s="1"/>
  <c r="I68" i="6"/>
  <c r="J68" i="6" s="1"/>
  <c r="I69" i="6"/>
  <c r="J69" i="6" s="1"/>
  <c r="I70" i="6"/>
  <c r="J70" i="6" s="1"/>
  <c r="I71" i="6"/>
  <c r="J71" i="6" s="1"/>
  <c r="I72" i="6"/>
  <c r="J72" i="6" s="1"/>
  <c r="I73" i="6"/>
  <c r="J73" i="6" s="1"/>
  <c r="I74" i="6"/>
  <c r="J74" i="6" s="1"/>
  <c r="I75" i="6"/>
  <c r="J75" i="6" s="1"/>
  <c r="I76" i="6"/>
  <c r="J76" i="6" s="1"/>
  <c r="I77" i="6"/>
  <c r="J77" i="6" s="1"/>
  <c r="I78" i="6"/>
  <c r="J78" i="6" s="1"/>
  <c r="I3" i="6" l="1"/>
  <c r="J3" i="6" s="1"/>
  <c r="J79" i="6" l="1"/>
  <c r="I79" i="6"/>
</calcChain>
</file>

<file path=xl/sharedStrings.xml><?xml version="1.0" encoding="utf-8"?>
<sst xmlns="http://schemas.openxmlformats.org/spreadsheetml/2006/main" count="182" uniqueCount="124">
  <si>
    <t>MJ</t>
  </si>
  <si>
    <t>1 bal.</t>
  </si>
  <si>
    <t>pč</t>
  </si>
  <si>
    <t>Počet kusů v balení</t>
  </si>
  <si>
    <t>Papír kopírovací</t>
  </si>
  <si>
    <t>Kategorie</t>
  </si>
  <si>
    <t>Název položky</t>
  </si>
  <si>
    <t>Desky plastové</t>
  </si>
  <si>
    <t>Desky papírové</t>
  </si>
  <si>
    <t>Popisovač na bílé stíratelné tabule</t>
  </si>
  <si>
    <t>Zvýrazňovač</t>
  </si>
  <si>
    <t>Rozdružovač</t>
  </si>
  <si>
    <t>Lepicí páska</t>
  </si>
  <si>
    <t>Lepicí tyčinka</t>
  </si>
  <si>
    <t>Bloček samolepicí</t>
  </si>
  <si>
    <t>Bloček poznámkový</t>
  </si>
  <si>
    <t>Pořadač pákový</t>
  </si>
  <si>
    <t>Rychlovazač ROC</t>
  </si>
  <si>
    <t>Rychlovazač RZC</t>
  </si>
  <si>
    <t>Rychlovazač RZP</t>
  </si>
  <si>
    <t>Rychlovazač plastový</t>
  </si>
  <si>
    <t>Kniha záznamní</t>
  </si>
  <si>
    <t>Obal zakládací L</t>
  </si>
  <si>
    <t>Archivační krabice</t>
  </si>
  <si>
    <t>Sešit</t>
  </si>
  <si>
    <t>Obal závěsný U</t>
  </si>
  <si>
    <t>Nabídková cena za MJ bez DPH [Kč]</t>
  </si>
  <si>
    <t>Výše DPH [%]</t>
  </si>
  <si>
    <t>Katalogové (obj.) číslo</t>
  </si>
  <si>
    <t>Obchodní název (podle katalogu)</t>
  </si>
  <si>
    <t>Cena celkem bez DPH [Kč]</t>
  </si>
  <si>
    <t>Cena celkem s DPH [Kč]</t>
  </si>
  <si>
    <t>Kniha záznamní A4 linkovaná, 96/100 listů</t>
  </si>
  <si>
    <t>Kniha záznamní A5 linkovaná, 96/100 listů</t>
  </si>
  <si>
    <t>Bloček samolepicí, 75/76 x 75/76 mm / 80-100 listů, libovolné barvy</t>
  </si>
  <si>
    <t>Popisovač na textil</t>
  </si>
  <si>
    <t>Gelový roller</t>
  </si>
  <si>
    <r>
      <t xml:space="preserve">Pořadač pákový A4, šíře hřbetu 7,5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</si>
  <si>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r>
      <t xml:space="preserve">Pořadač pákový A4, šíře hřbetu 5,0 cm, z vnější strany potažený </t>
    </r>
    <r>
      <rPr>
        <b/>
        <sz val="6.5"/>
        <rFont val="Arial"/>
        <family val="2"/>
        <charset val="238"/>
      </rPr>
      <t>barevnou PP fólií</t>
    </r>
    <r>
      <rPr>
        <sz val="6.5"/>
        <rFont val="Arial"/>
        <family val="2"/>
        <charset val="238"/>
      </rPr>
      <t>, různé barvy</t>
    </r>
  </si>
  <si>
    <t>Rychlovazač A4 závěsný, prešpán, celý (RZC),  různé barvy</t>
  </si>
  <si>
    <t>Rychlovazač A4 závěsný, karton, celý (RZC),  různé barvy</t>
  </si>
  <si>
    <t>Rychlovazač plastový A4 závěsný /s otvory pro zavěšení/ s euroděrováním, přední strana průhledná / transparentní, zadní strana barevná - různé barvy</t>
  </si>
  <si>
    <t>Rychlovazač plastový A4 nezávěsný, přední strana průhledná / transparentní, zadní strana barevná - různé barvy</t>
  </si>
  <si>
    <t>Rychlovazač A4 závěsný, karton, půlený (RZP), různé barvy</t>
  </si>
  <si>
    <t>Rozlišovací karty / rozdružovač, pruh z kartonu 1/3 A4, mix barev, 100 ks</t>
  </si>
  <si>
    <t xml:space="preserve">Sešit A4, čistý/linkovaný/čtverečkovaný/ počet listů 60 </t>
  </si>
  <si>
    <t>Blok / špalíček lepený 9 x 9 x 4,5 cm, bílá</t>
  </si>
  <si>
    <t>Bloček samolepící 51x38mm / počet listů v bločku 100, různé barvy</t>
  </si>
  <si>
    <t>Lepicí tyčinka 40g , vysouvací mechanismus, vhodná k lepení papíru, tkanin, korku a dalších savých materiálů</t>
  </si>
  <si>
    <t>Fólie laminovací A4 pro laminování za tepla, 80 µm, 100 ks</t>
  </si>
  <si>
    <t>Pero kuličkové, stiskací mechanismus, šířka stopy do 0,7 mm</t>
  </si>
  <si>
    <t>Předpokládané množství MJ [ks]</t>
  </si>
  <si>
    <t>Pero kuličkové</t>
  </si>
  <si>
    <t>Lepicí páska kancelářská, 25 mm x 33 m, transparentní</t>
  </si>
  <si>
    <r>
      <t>Rychlovazač A4 nezávěsný, prešpán (</t>
    </r>
    <r>
      <rPr>
        <b/>
        <sz val="6.5"/>
        <rFont val="Arial"/>
        <family val="2"/>
        <charset val="238"/>
      </rPr>
      <t>ROC</t>
    </r>
    <r>
      <rPr>
        <sz val="6.5"/>
        <rFont val="Arial"/>
        <family val="2"/>
        <charset val="238"/>
      </rPr>
      <t>), různé barvy</t>
    </r>
  </si>
  <si>
    <t xml:space="preserve">Popisovač / značkovač na textil, různí barvy </t>
  </si>
  <si>
    <t>Celkem za Část A Kancelářské potřeby včetně náhradního plnění</t>
  </si>
  <si>
    <r>
      <t>Papír kopírovací bílý</t>
    </r>
    <r>
      <rPr>
        <b/>
        <sz val="6.5"/>
        <rFont val="Arial"/>
        <family val="2"/>
        <charset val="238"/>
      </rPr>
      <t xml:space="preserve"> A4/80g,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</si>
  <si>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r>
      <t>Papír kopírovací bílý</t>
    </r>
    <r>
      <rPr>
        <b/>
        <sz val="6.5"/>
        <rFont val="Arial"/>
        <family val="2"/>
        <charset val="238"/>
      </rPr>
      <t xml:space="preserve"> A3/80g, </t>
    </r>
    <r>
      <rPr>
        <sz val="6.5"/>
        <rFont val="Arial"/>
        <family val="2"/>
        <charset val="238"/>
      </rPr>
      <t xml:space="preserve">bělost 146 (ISO 11475), opacita min. 90%, uchažeč doloží platným produktovým listem.   </t>
    </r>
  </si>
  <si>
    <r>
      <t xml:space="preserve">Papír kopírovací bílý </t>
    </r>
    <r>
      <rPr>
        <b/>
        <sz val="6.5"/>
        <rFont val="Arial"/>
        <family val="2"/>
        <charset val="238"/>
      </rPr>
      <t>A4/160g</t>
    </r>
    <r>
      <rPr>
        <sz val="6.5"/>
        <rFont val="Arial"/>
        <family val="2"/>
        <charset val="238"/>
      </rPr>
      <t>, 250 listů</t>
    </r>
  </si>
  <si>
    <r>
      <t xml:space="preserve">Papír kopírovací barevný </t>
    </r>
    <r>
      <rPr>
        <b/>
        <sz val="6.5"/>
        <rFont val="Arial"/>
        <family val="2"/>
        <charset val="238"/>
      </rPr>
      <t>A4/160g</t>
    </r>
    <r>
      <rPr>
        <sz val="6.5"/>
        <rFont val="Arial"/>
        <family val="2"/>
        <charset val="238"/>
      </rPr>
      <t>, 250 listů, různé pastelové barvy</t>
    </r>
  </si>
  <si>
    <t>Papír náčrtkový</t>
  </si>
  <si>
    <t>Papír náčrtkový A4/80-90g, 100 listů, různé pastelové barvy</t>
  </si>
  <si>
    <t>Archivační krabice 330 x 300 x 240 mm</t>
  </si>
  <si>
    <t>Archivační krabice 330 x 260 x 110 mm</t>
  </si>
  <si>
    <t>Archivační krabice 330 x 260 x 75 mm</t>
  </si>
  <si>
    <t>Archivační krabice 330 x 300 x 295 mm</t>
  </si>
  <si>
    <t>Desky s tkanicí A4 spisové přírodní</t>
  </si>
  <si>
    <t xml:space="preserve">Odkládací papírová mapa bez klop, formát A4, karton 240 g, různé barvy </t>
  </si>
  <si>
    <t xml:space="preserve">Odkládací papírová mapa s 1 klopou, formát A4, karton 240 g, různé barvy </t>
  </si>
  <si>
    <t>Mapa odkládací se 3 klopami, formát A4, karton 240 g, různé barvy</t>
  </si>
  <si>
    <t>Pořadač A4, 2-kroužky, šíře hřbetu 3,5 cm, potažen PP fólií, různé barvy</t>
  </si>
  <si>
    <t>Pořadač 2 kroužky</t>
  </si>
  <si>
    <t>Pořadač A4, 2-kroužky, šíře hřbetu 2,0 cm,plast, různé barvy</t>
  </si>
  <si>
    <t>Pořadač 4 kroužky</t>
  </si>
  <si>
    <t>Pořadač A4, 4-kroužky, šíře hřbetu 2,0 cm,plast, různé barvy</t>
  </si>
  <si>
    <t>Pořadač A4, 4-kroužky, šíře hřbetu 3,5 cm, potažen PP fólií, různé barvy</t>
  </si>
  <si>
    <t>Pořadač pákový A4, šíře hřbetu 7,5 cm, karton</t>
  </si>
  <si>
    <t>Desky A4 z transparentního pevného polypropylenu se 
3 klopami, zavírání na gumičku</t>
  </si>
  <si>
    <t>Papír skládaný</t>
  </si>
  <si>
    <t>Papír skládaný čtverečkovaný, formát A3 přeložená na 2 listy A4, 250 volných přeložených listů</t>
  </si>
  <si>
    <r>
      <t xml:space="preserve">Archivační box/krabice, </t>
    </r>
    <r>
      <rPr>
        <b/>
        <sz val="6.5"/>
        <rFont val="Arial"/>
        <family val="2"/>
        <charset val="238"/>
      </rPr>
      <t>šířka hřbetu 80 mm</t>
    </r>
    <r>
      <rPr>
        <sz val="6.5"/>
        <rFont val="Arial"/>
        <family val="2"/>
        <charset val="238"/>
      </rPr>
      <t>, materiál karton
pro dokumenty formátu A4</t>
    </r>
  </si>
  <si>
    <r>
      <t xml:space="preserve">Archivační box/krabice, </t>
    </r>
    <r>
      <rPr>
        <b/>
        <sz val="6.5"/>
        <rFont val="Arial"/>
        <family val="2"/>
        <charset val="238"/>
      </rPr>
      <t>šířka hřbetu 100 mm</t>
    </r>
    <r>
      <rPr>
        <sz val="6.5"/>
        <rFont val="Arial"/>
        <family val="2"/>
        <charset val="238"/>
      </rPr>
      <t>, materiál karton
pro dokumenty formátu A4, desky na spisy A4</t>
    </r>
  </si>
  <si>
    <t>Archivační box / krabice 425 x 330 x 300 mm
na uložení 5 ks pořadačů A4, 8 cm</t>
  </si>
  <si>
    <t>Klipy kancelářské</t>
  </si>
  <si>
    <t>Kancelářské kovové klipy, šířka 19 mm</t>
  </si>
  <si>
    <t>Kancelářské kovové klipy, šířka 25 mm</t>
  </si>
  <si>
    <t>Kancelářské kovové klipy, šířka 32 mm</t>
  </si>
  <si>
    <t>Kancelářské kovové klipy, šířka 41 mm</t>
  </si>
  <si>
    <t>Kancelářské kovové klipy, šířka 51 mm</t>
  </si>
  <si>
    <t>Lepicí páska balicí, jednostranná, 48-50 mm x min.60 m, transparentní</t>
  </si>
  <si>
    <t>Lepicí páska balicí, jednostranná, 72-75 mm x min.60 m, transparentní</t>
  </si>
  <si>
    <t>Lepicí páska kancelářská, 15 mm x 10 m, transparentní</t>
  </si>
  <si>
    <t>Lepicí tyčinka 20g, vysouvací mechanismus, pro papír, lepenku, fotografie a lehký textil</t>
  </si>
  <si>
    <t>Fólie laminovací A4 pro laminování za tepla,100 µm, 100 ks</t>
  </si>
  <si>
    <t>Fólie laminovac A3 pro laminování za tepla, 100 µm, 
balení 100 ks</t>
  </si>
  <si>
    <t>Laminátory</t>
  </si>
  <si>
    <t>Velkoobsahový zvýrazňovač, hrot klínový/zkosený, 
šířka stopy: 1,0-4,6/5,0 mm, sada barev</t>
  </si>
  <si>
    <t>Zvýrazňovač, klínový hrot, šíře stopy  1-4 mm, sada barev</t>
  </si>
  <si>
    <r>
      <t>Značkovač na</t>
    </r>
    <r>
      <rPr>
        <b/>
        <sz val="6.5"/>
        <rFont val="Arial"/>
        <family val="2"/>
        <charset val="238"/>
      </rPr>
      <t xml:space="preserve"> 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klínový hrot</t>
    </r>
    <r>
      <rPr>
        <sz val="6.5"/>
        <rFont val="Arial"/>
        <family val="2"/>
        <charset val="238"/>
      </rPr>
      <t>, šířka stopy 1-4,5 mm, různé barvy</t>
    </r>
  </si>
  <si>
    <r>
      <t xml:space="preserve">Popisovač na </t>
    </r>
    <r>
      <rPr>
        <b/>
        <sz val="6.5"/>
        <rFont val="Arial"/>
        <family val="2"/>
        <charset val="238"/>
      </rPr>
      <t>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válcový/kulatý</t>
    </r>
    <r>
      <rPr>
        <sz val="6.5"/>
        <rFont val="Arial"/>
        <family val="2"/>
        <charset val="238"/>
      </rPr>
      <t xml:space="preserve"> hrot, </t>
    </r>
    <r>
      <rPr>
        <b/>
        <sz val="6.5"/>
        <color rgb="FFFF0000"/>
        <rFont val="Arial"/>
        <family val="2"/>
        <charset val="238"/>
      </rPr>
      <t>znovunaplnitelný</t>
    </r>
    <r>
      <rPr>
        <sz val="6.5"/>
        <rFont val="Arial"/>
        <family val="2"/>
        <charset val="238"/>
      </rPr>
      <t>, šířka stopy 2,5 mm, sada 4/5 barev</t>
    </r>
  </si>
  <si>
    <r>
      <t xml:space="preserve">Popisovač na </t>
    </r>
    <r>
      <rPr>
        <b/>
        <sz val="6.5"/>
        <rFont val="Arial"/>
        <family val="2"/>
        <charset val="238"/>
      </rPr>
      <t>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válcový/kulatý</t>
    </r>
    <r>
      <rPr>
        <sz val="6.5"/>
        <rFont val="Arial"/>
        <family val="2"/>
        <charset val="238"/>
      </rPr>
      <t xml:space="preserve"> hrot, šíře stopy </t>
    </r>
    <r>
      <rPr>
        <b/>
        <sz val="6.5"/>
        <rFont val="Arial"/>
        <family val="2"/>
        <charset val="238"/>
      </rPr>
      <t>2,5mm</t>
    </r>
    <r>
      <rPr>
        <sz val="6.5"/>
        <rFont val="Arial"/>
        <family val="2"/>
        <charset val="238"/>
      </rPr>
      <t>, sada barev (červená, zelená, černá, modrá)</t>
    </r>
  </si>
  <si>
    <r>
      <t>Značkovač na</t>
    </r>
    <r>
      <rPr>
        <b/>
        <sz val="6.5"/>
        <rFont val="Arial"/>
        <family val="2"/>
        <charset val="238"/>
      </rPr>
      <t xml:space="preserve"> 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válcový/kulatý hrot</t>
    </r>
    <r>
      <rPr>
        <sz val="6.5"/>
        <rFont val="Arial"/>
        <family val="2"/>
        <charset val="238"/>
      </rPr>
      <t xml:space="preserve">, šířka stopy </t>
    </r>
    <r>
      <rPr>
        <b/>
        <sz val="6.5"/>
        <rFont val="Arial"/>
        <family val="2"/>
        <charset val="238"/>
      </rPr>
      <t>2,5 mm</t>
    </r>
    <r>
      <rPr>
        <sz val="6.5"/>
        <rFont val="Arial"/>
        <family val="2"/>
        <charset val="238"/>
      </rPr>
      <t>, různé barvy</t>
    </r>
  </si>
  <si>
    <r>
      <t>Značkovač na</t>
    </r>
    <r>
      <rPr>
        <b/>
        <sz val="6.5"/>
        <rFont val="Arial"/>
        <family val="2"/>
        <charset val="238"/>
      </rPr>
      <t xml:space="preserve"> </t>
    </r>
    <r>
      <rPr>
        <b/>
        <sz val="6.5"/>
        <color rgb="FFFF0000"/>
        <rFont val="Arial"/>
        <family val="2"/>
        <charset val="238"/>
      </rPr>
      <t>papírové</t>
    </r>
    <r>
      <rPr>
        <sz val="6.5"/>
        <rFont val="Arial"/>
        <family val="2"/>
        <charset val="238"/>
      </rPr>
      <t xml:space="preserve"> tabule, válcový hrot, šířka stopy 2,5 mm, různé barvy</t>
    </r>
  </si>
  <si>
    <r>
      <t xml:space="preserve">Značkovač na </t>
    </r>
    <r>
      <rPr>
        <b/>
        <sz val="6.5"/>
        <color rgb="FFFF0000"/>
        <rFont val="Arial"/>
        <family val="2"/>
        <charset val="238"/>
      </rPr>
      <t>papírové</t>
    </r>
    <r>
      <rPr>
        <sz val="6.5"/>
        <rFont val="Arial"/>
        <family val="2"/>
        <charset val="238"/>
      </rPr>
      <t xml:space="preserve"> tabule, válcový hrot, šířka stopy 2,5 mm, sada barev</t>
    </r>
  </si>
  <si>
    <t>Značkovač na flipchart</t>
  </si>
  <si>
    <r>
      <t>Značkovač na</t>
    </r>
    <r>
      <rPr>
        <b/>
        <sz val="6.5"/>
        <rFont val="Arial"/>
        <family val="2"/>
        <charset val="238"/>
      </rPr>
      <t xml:space="preserve"> bílé tabule</t>
    </r>
    <r>
      <rPr>
        <sz val="6.5"/>
        <rFont val="Arial"/>
        <family val="2"/>
        <charset val="238"/>
      </rPr>
      <t xml:space="preserve"> stíratelný za sucha, </t>
    </r>
    <r>
      <rPr>
        <sz val="6.5"/>
        <color rgb="FFFF0000"/>
        <rFont val="Arial"/>
        <family val="2"/>
        <charset val="238"/>
      </rPr>
      <t>tenký</t>
    </r>
    <r>
      <rPr>
        <sz val="6.5"/>
        <rFont val="Arial"/>
        <family val="2"/>
        <charset val="238"/>
      </rPr>
      <t xml:space="preserve"> </t>
    </r>
    <r>
      <rPr>
        <sz val="6.5"/>
        <color rgb="FFFF0000"/>
        <rFont val="Arial"/>
        <family val="2"/>
        <charset val="238"/>
      </rPr>
      <t>kulatý hrot</t>
    </r>
    <r>
      <rPr>
        <sz val="6.5"/>
        <rFont val="Arial"/>
        <family val="2"/>
        <charset val="238"/>
      </rPr>
      <t xml:space="preserve">, šířka stopy </t>
    </r>
    <r>
      <rPr>
        <b/>
        <sz val="6.5"/>
        <rFont val="Arial"/>
        <family val="2"/>
        <charset val="238"/>
      </rPr>
      <t>1-3  mm</t>
    </r>
    <r>
      <rPr>
        <sz val="6.5"/>
        <rFont val="Arial"/>
        <family val="2"/>
        <charset val="238"/>
      </rPr>
      <t>, sada 4/6 barev</t>
    </r>
  </si>
  <si>
    <t>Výsuvné gelové pero s gumovým úchopem a vyměnitelnou náplní,  šířka stopy: 0,25-0,5 mm, různé barvy</t>
  </si>
  <si>
    <t xml:space="preserve">Sešit A4, čistý/linkovaný/čtverečkovaný/ počet listů 40 </t>
  </si>
  <si>
    <t>Podložka</t>
  </si>
  <si>
    <t xml:space="preserve">Podložka na psaní uzavíratelná s klipem A4, plast, různé barvy </t>
  </si>
  <si>
    <t>Podložka na psaní s klipem A4, jednodeska s klipem nahoře, různé barvy</t>
  </si>
  <si>
    <t>Etikety</t>
  </si>
  <si>
    <t>Print etikety 210x297 mm. Etikety pro laserové a inkoustové tiskárny (balení 100 archů).</t>
  </si>
  <si>
    <t>Print etikety 70x37 mm. Bílé samolepicí etikety pro laserové a inkoustové tiskárny, kopírky, rozměr 70 x 37 mm, A4, (balení 100 archů).</t>
  </si>
  <si>
    <t>Obal závěsný "U" euro hladký A4 min.40 mic čirý / 100 ks</t>
  </si>
  <si>
    <t>Obal závěsný "U" euro hladký A4 min.80 mic čirý / 100 ks</t>
  </si>
  <si>
    <t>Obal zakládací "L" A4,  horní a boční strana otevřená, min.80 mic, 100 ks, čirý / 100 ks</t>
  </si>
  <si>
    <t>Korektor</t>
  </si>
  <si>
    <t>Korekční roller. Jednorázový korekční strojek pro odstraňování nežádoucího nebo chybného textu, min. 6 m návin / min. 4,2 mm stopa.</t>
  </si>
  <si>
    <t>Papírový rozdružovač z pevného kartonu A4, 12 barevných rozlišovacích listů s euroděrováním, sada</t>
  </si>
  <si>
    <r>
      <t xml:space="preserve">Desky se 3 klopami, formát A4, </t>
    </r>
    <r>
      <rPr>
        <b/>
        <sz val="6.5"/>
        <rFont val="Arial"/>
        <family val="2"/>
        <charset val="238"/>
      </rPr>
      <t>prešpán s gumičkou</t>
    </r>
    <r>
      <rPr>
        <sz val="6.5"/>
        <rFont val="Arial"/>
        <family val="2"/>
        <charset val="238"/>
      </rPr>
      <t xml:space="preserve">, různé barvy </t>
    </r>
  </si>
  <si>
    <t>Odkládací mapa se 3 klopami, formát A4, PREŠPÁN (335 g), různé barvy</t>
  </si>
  <si>
    <t>Příloha č. 2 - Specifikace předmětu plnění (položkový rozpočet) - Část B Kancelářské potřeby bez omezení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</si>
</sst>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4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9"/>
      <name val="Arial"/>
      <family val="2"/>
      <charset val="238"/>
    </font>
    <font>
      <sz val="6.5"/>
      <color rgb="FFFF0000"/>
      <name val="Arial"/>
      <family val="2"/>
      <charset val="238"/>
    </font>
    <font>
      <b/>
      <sz val="6.5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1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2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 applyNumberFormat="0" applyFill="0" applyBorder="0" applyAlignment="0" applyProtection="0"/>
  </cellStyleXfs>
  <cellXfs count="75">
    <xf numFmtId="0" fontId="0" fillId="0" borderId="0" xfId="0"/>
    <xf numFmtId="0" fontId="28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30" fillId="0" borderId="1" xfId="11" applyFont="1" applyBorder="1" applyAlignment="1">
      <alignment horizontal="center" vertical="center"/>
    </xf>
    <xf numFmtId="0" fontId="30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4" fillId="0" borderId="1" xfId="665" applyNumberFormat="1" applyFont="1" applyBorder="1" applyAlignment="1">
      <alignment horizontal="center" vertical="center" wrapText="1"/>
    </xf>
    <xf numFmtId="3" fontId="34" fillId="0" borderId="1" xfId="666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30" fillId="0" borderId="1" xfId="2" applyFont="1" applyBorder="1" applyAlignment="1">
      <alignment horizontal="center" vertical="center" wrapText="1"/>
    </xf>
    <xf numFmtId="0" fontId="30" fillId="0" borderId="1" xfId="2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0" fontId="40" fillId="0" borderId="1" xfId="9210" applyFont="1" applyFill="1" applyBorder="1" applyAlignment="1" applyProtection="1">
      <alignment horizontal="center" vertical="center" wrapText="1"/>
    </xf>
    <xf numFmtId="0" fontId="40" fillId="0" borderId="1" xfId="9210" applyFont="1" applyFill="1" applyBorder="1" applyAlignment="1" applyProtection="1">
      <alignment vertical="center" wrapText="1"/>
    </xf>
    <xf numFmtId="0" fontId="42" fillId="0" borderId="0" xfId="0" applyFont="1" applyAlignment="1">
      <alignment vertical="center" wrapText="1"/>
    </xf>
    <xf numFmtId="0" fontId="24" fillId="0" borderId="0" xfId="0" applyFont="1"/>
    <xf numFmtId="164" fontId="23" fillId="0" borderId="0" xfId="0" applyNumberFormat="1" applyFont="1"/>
    <xf numFmtId="0" fontId="28" fillId="0" borderId="0" xfId="0" applyFont="1"/>
    <xf numFmtId="3" fontId="28" fillId="0" borderId="0" xfId="0" applyNumberFormat="1" applyFont="1"/>
    <xf numFmtId="164" fontId="29" fillId="0" borderId="0" xfId="0" applyNumberFormat="1" applyFont="1"/>
    <xf numFmtId="3" fontId="29" fillId="0" borderId="0" xfId="0" applyNumberFormat="1" applyFont="1"/>
    <xf numFmtId="3" fontId="23" fillId="0" borderId="0" xfId="0" applyNumberFormat="1" applyFont="1"/>
    <xf numFmtId="164" fontId="22" fillId="0" borderId="0" xfId="0" applyNumberFormat="1" applyFont="1"/>
    <xf numFmtId="4" fontId="30" fillId="0" borderId="1" xfId="0" applyNumberFormat="1" applyFont="1" applyBorder="1" applyAlignment="1">
      <alignment vertical="center"/>
    </xf>
    <xf numFmtId="4" fontId="23" fillId="0" borderId="0" xfId="0" applyNumberFormat="1" applyFont="1"/>
    <xf numFmtId="4" fontId="24" fillId="2" borderId="1" xfId="0" applyNumberFormat="1" applyFont="1" applyFill="1" applyBorder="1"/>
    <xf numFmtId="0" fontId="2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2" fillId="0" borderId="1" xfId="0" applyFont="1" applyBorder="1" applyAlignment="1">
      <alignment vertical="center" wrapText="1"/>
    </xf>
    <xf numFmtId="0" fontId="44" fillId="0" borderId="0" xfId="0" applyFont="1" applyAlignment="1">
      <alignment horizontal="center"/>
    </xf>
    <xf numFmtId="4" fontId="44" fillId="0" borderId="0" xfId="0" applyNumberFormat="1" applyFont="1"/>
    <xf numFmtId="9" fontId="30" fillId="3" borderId="1" xfId="1325" applyNumberFormat="1" applyFont="1" applyFill="1" applyBorder="1" applyAlignment="1" applyProtection="1">
      <alignment horizontal="center" vertical="center" wrapText="1"/>
      <protection locked="0"/>
    </xf>
    <xf numFmtId="0" fontId="41" fillId="3" borderId="1" xfId="9210" applyFont="1" applyFill="1" applyBorder="1" applyAlignment="1" applyProtection="1">
      <alignment horizontal="center" vertical="center" wrapText="1"/>
      <protection locked="0"/>
    </xf>
    <xf numFmtId="0" fontId="41" fillId="3" borderId="1" xfId="0" applyFont="1" applyFill="1" applyBorder="1" applyAlignment="1">
      <alignment vertical="center" wrapText="1"/>
    </xf>
    <xf numFmtId="0" fontId="41" fillId="3" borderId="1" xfId="0" applyFont="1" applyFill="1" applyBorder="1" applyAlignment="1" applyProtection="1">
      <alignment horizontal="center" vertical="center" wrapText="1"/>
      <protection locked="0"/>
    </xf>
    <xf numFmtId="0" fontId="43" fillId="3" borderId="1" xfId="0" applyFont="1" applyFill="1" applyBorder="1" applyAlignment="1">
      <alignment wrapText="1"/>
    </xf>
    <xf numFmtId="0" fontId="41" fillId="3" borderId="1" xfId="9210" applyFont="1" applyFill="1" applyBorder="1" applyAlignment="1" applyProtection="1">
      <alignment horizontal="center" vertical="center" wrapText="1"/>
    </xf>
    <xf numFmtId="0" fontId="43" fillId="3" borderId="1" xfId="0" applyFont="1" applyFill="1" applyBorder="1"/>
    <xf numFmtId="0" fontId="40" fillId="3" borderId="1" xfId="9210" applyFont="1" applyFill="1" applyBorder="1" applyAlignment="1" applyProtection="1">
      <alignment horizontal="center" vertical="center"/>
      <protection locked="0"/>
    </xf>
    <xf numFmtId="0" fontId="40" fillId="3" borderId="1" xfId="9210" applyFont="1" applyFill="1" applyBorder="1" applyAlignment="1">
      <alignment vertical="center" wrapText="1"/>
    </xf>
    <xf numFmtId="0" fontId="40" fillId="3" borderId="1" xfId="9210" applyFont="1" applyFill="1" applyBorder="1" applyAlignment="1" applyProtection="1">
      <alignment horizontal="center" vertical="center" wrapText="1"/>
      <protection locked="0"/>
    </xf>
    <xf numFmtId="0" fontId="40" fillId="3" borderId="1" xfId="0" applyFont="1" applyFill="1" applyBorder="1" applyAlignment="1">
      <alignment vertical="center" wrapText="1"/>
    </xf>
    <xf numFmtId="3" fontId="45" fillId="0" borderId="1" xfId="0" applyNumberFormat="1" applyFont="1" applyBorder="1" applyAlignment="1">
      <alignment horizontal="center" vertical="center"/>
    </xf>
    <xf numFmtId="3" fontId="45" fillId="0" borderId="1" xfId="665" applyNumberFormat="1" applyFont="1" applyBorder="1" applyAlignment="1">
      <alignment horizontal="center" vertical="center"/>
    </xf>
    <xf numFmtId="44" fontId="45" fillId="3" borderId="1" xfId="1325" applyFont="1" applyFill="1" applyBorder="1" applyAlignment="1" applyProtection="1">
      <alignment horizontal="right" vertical="center" wrapText="1"/>
      <protection locked="0"/>
    </xf>
    <xf numFmtId="164" fontId="45" fillId="3" borderId="1" xfId="2" applyNumberFormat="1" applyFont="1" applyFill="1" applyBorder="1" applyAlignment="1">
      <alignment horizontal="right" vertical="center" wrapText="1"/>
    </xf>
    <xf numFmtId="3" fontId="23" fillId="0" borderId="0" xfId="0" applyNumberFormat="1" applyFont="1" applyAlignment="1">
      <alignment horizontal="right"/>
    </xf>
    <xf numFmtId="0" fontId="30" fillId="0" borderId="0" xfId="0" applyFont="1" applyFill="1" applyAlignment="1">
      <alignment horizontal="center"/>
    </xf>
    <xf numFmtId="0" fontId="26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/>
    </xf>
    <xf numFmtId="0" fontId="22" fillId="0" borderId="0" xfId="0" applyFont="1" applyFill="1"/>
    <xf numFmtId="0" fontId="46" fillId="0" borderId="2" xfId="665" applyFont="1" applyFill="1" applyBorder="1"/>
    <xf numFmtId="0" fontId="26" fillId="0" borderId="1" xfId="2" applyFont="1" applyFill="1" applyBorder="1" applyAlignment="1">
      <alignment horizontal="left" vertical="center"/>
    </xf>
    <xf numFmtId="0" fontId="27" fillId="0" borderId="1" xfId="2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37" fillId="0" borderId="1" xfId="2" applyFont="1" applyFill="1" applyBorder="1" applyAlignment="1">
      <alignment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vertical="center" wrapText="1"/>
    </xf>
    <xf numFmtId="0" fontId="22" fillId="0" borderId="1" xfId="9210" applyFont="1" applyFill="1" applyBorder="1" applyAlignment="1">
      <alignment horizontal="left" vertical="center" wrapText="1"/>
    </xf>
    <xf numFmtId="0" fontId="37" fillId="0" borderId="1" xfId="9210" applyFont="1" applyFill="1" applyBorder="1" applyAlignment="1">
      <alignment vertical="center" wrapText="1"/>
    </xf>
    <xf numFmtId="0" fontId="37" fillId="0" borderId="1" xfId="2" applyFont="1" applyFill="1" applyBorder="1" applyAlignment="1">
      <alignment horizontal="left" vertical="center" wrapText="1"/>
    </xf>
    <xf numFmtId="0" fontId="22" fillId="0" borderId="1" xfId="9210" applyFont="1" applyFill="1" applyBorder="1" applyAlignment="1">
      <alignment horizontal="left" vertical="center"/>
    </xf>
    <xf numFmtId="0" fontId="22" fillId="0" borderId="1" xfId="2" applyFont="1" applyFill="1" applyBorder="1" applyAlignment="1">
      <alignment horizontal="left" vertical="center"/>
    </xf>
    <xf numFmtId="0" fontId="35" fillId="0" borderId="1" xfId="0" applyFont="1" applyFill="1" applyBorder="1"/>
    <xf numFmtId="0" fontId="36" fillId="0" borderId="1" xfId="0" applyFont="1" applyFill="1" applyBorder="1"/>
    <xf numFmtId="0" fontId="23" fillId="0" borderId="0" xfId="0" applyFont="1" applyFill="1" applyAlignment="1">
      <alignment wrapText="1"/>
    </xf>
    <xf numFmtId="3" fontId="0" fillId="0" borderId="1" xfId="0" applyNumberFormat="1" applyBorder="1" applyAlignment="1">
      <alignment horizontal="center"/>
    </xf>
  </cellXfs>
  <cellStyles count="9211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CCFFFF"/>
      <color rgb="FFFFFFCC"/>
      <color rgb="FF66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6"/>
  <sheetViews>
    <sheetView tabSelected="1" zoomScale="150" zoomScaleNormal="150" zoomScalePageLayoutView="120" workbookViewId="0">
      <pane ySplit="2" topLeftCell="A3" activePane="bottomLeft" state="frozen"/>
      <selection pane="bottomLeft" activeCell="P6" sqref="P6"/>
    </sheetView>
  </sheetViews>
  <sheetFormatPr defaultColWidth="9.140625" defaultRowHeight="15" x14ac:dyDescent="0.2"/>
  <cols>
    <col min="1" max="1" width="4.42578125" style="54" customWidth="1"/>
    <col min="2" max="2" width="8.140625" style="58" customWidth="1"/>
    <col min="3" max="3" width="36.5703125" style="73" customWidth="1"/>
    <col min="4" max="4" width="4.42578125" style="18" customWidth="1"/>
    <col min="5" max="5" width="5" style="18" customWidth="1"/>
    <col min="6" max="6" width="8.5703125" style="5" customWidth="1"/>
    <col min="7" max="7" width="5.42578125" style="2" customWidth="1"/>
    <col min="8" max="8" width="7.5703125" style="18" customWidth="1"/>
    <col min="9" max="9" width="10" style="31" customWidth="1"/>
    <col min="10" max="10" width="11" style="6" customWidth="1"/>
    <col min="11" max="11" width="9.140625" style="21"/>
    <col min="12" max="12" width="17.140625" style="21" customWidth="1"/>
    <col min="13" max="14" width="2.28515625" style="53" customWidth="1"/>
    <col min="15" max="15" width="7.85546875" style="18" customWidth="1"/>
    <col min="16" max="16" width="5.85546875" style="7" customWidth="1"/>
    <col min="17" max="17" width="4.85546875" style="14" customWidth="1"/>
    <col min="18" max="18" width="12" style="23" customWidth="1"/>
    <col min="19" max="19" width="2.42578125" style="7" customWidth="1"/>
    <col min="20" max="20" width="8.5703125" style="7" customWidth="1"/>
    <col min="21" max="21" width="6.140625" style="28" customWidth="1"/>
    <col min="22" max="22" width="10" style="7" customWidth="1"/>
    <col min="23" max="16384" width="9.140625" style="7"/>
  </cols>
  <sheetData>
    <row r="1" spans="1:22" x14ac:dyDescent="0.2">
      <c r="C1" s="59" t="s">
        <v>123</v>
      </c>
    </row>
    <row r="2" spans="1:22" ht="36" x14ac:dyDescent="0.2">
      <c r="A2" s="55" t="s">
        <v>2</v>
      </c>
      <c r="B2" s="60" t="s">
        <v>5</v>
      </c>
      <c r="C2" s="61" t="s">
        <v>6</v>
      </c>
      <c r="D2" s="8" t="s">
        <v>0</v>
      </c>
      <c r="E2" s="9" t="s">
        <v>3</v>
      </c>
      <c r="F2" s="10" t="s">
        <v>26</v>
      </c>
      <c r="G2" s="10" t="s">
        <v>27</v>
      </c>
      <c r="H2" s="11" t="s">
        <v>51</v>
      </c>
      <c r="I2" s="12" t="s">
        <v>30</v>
      </c>
      <c r="J2" s="12" t="s">
        <v>31</v>
      </c>
      <c r="K2" s="19" t="s">
        <v>28</v>
      </c>
      <c r="L2" s="20" t="s">
        <v>29</v>
      </c>
      <c r="P2" s="22"/>
      <c r="T2" s="24"/>
      <c r="U2" s="25"/>
      <c r="V2" s="24"/>
    </row>
    <row r="3" spans="1:22" ht="22.5" customHeight="1" x14ac:dyDescent="0.2">
      <c r="A3" s="56">
        <v>1</v>
      </c>
      <c r="B3" s="62" t="s">
        <v>4</v>
      </c>
      <c r="C3" s="63" t="s">
        <v>57</v>
      </c>
      <c r="D3" s="3" t="s">
        <v>1</v>
      </c>
      <c r="E3" s="15">
        <v>500</v>
      </c>
      <c r="F3" s="51"/>
      <c r="G3" s="38"/>
      <c r="H3" s="49">
        <v>2000</v>
      </c>
      <c r="I3" s="30">
        <f t="shared" ref="I3:I73" si="0">F3*H3</f>
        <v>0</v>
      </c>
      <c r="J3" s="17">
        <f t="shared" ref="J3:J73" si="1">G3*I3+I3</f>
        <v>0</v>
      </c>
      <c r="K3" s="39"/>
      <c r="L3" s="40"/>
      <c r="P3" s="22"/>
      <c r="T3" s="26"/>
      <c r="U3" s="27"/>
      <c r="V3" s="26"/>
    </row>
    <row r="4" spans="1:22" ht="22.5" customHeight="1" x14ac:dyDescent="0.2">
      <c r="A4" s="56">
        <v>2</v>
      </c>
      <c r="B4" s="62" t="s">
        <v>4</v>
      </c>
      <c r="C4" s="63" t="s">
        <v>58</v>
      </c>
      <c r="D4" s="3" t="s">
        <v>1</v>
      </c>
      <c r="E4" s="15">
        <v>500</v>
      </c>
      <c r="F4" s="51"/>
      <c r="G4" s="38"/>
      <c r="H4" s="49">
        <v>20</v>
      </c>
      <c r="I4" s="30">
        <f t="shared" si="0"/>
        <v>0</v>
      </c>
      <c r="J4" s="17">
        <f t="shared" si="1"/>
        <v>0</v>
      </c>
      <c r="K4" s="41"/>
      <c r="L4" s="40"/>
      <c r="P4" s="22"/>
      <c r="T4" s="26"/>
      <c r="U4" s="27"/>
      <c r="V4" s="26"/>
    </row>
    <row r="5" spans="1:22" ht="16.5" x14ac:dyDescent="0.2">
      <c r="A5" s="56">
        <v>3</v>
      </c>
      <c r="B5" s="62" t="s">
        <v>4</v>
      </c>
      <c r="C5" s="63" t="s">
        <v>59</v>
      </c>
      <c r="D5" s="3" t="s">
        <v>1</v>
      </c>
      <c r="E5" s="15">
        <v>250</v>
      </c>
      <c r="F5" s="51"/>
      <c r="G5" s="38"/>
      <c r="H5" s="49">
        <v>10</v>
      </c>
      <c r="I5" s="30">
        <f t="shared" si="0"/>
        <v>0</v>
      </c>
      <c r="J5" s="17">
        <f t="shared" si="1"/>
        <v>0</v>
      </c>
      <c r="K5" s="39"/>
      <c r="L5" s="40"/>
      <c r="P5" s="22"/>
    </row>
    <row r="6" spans="1:22" ht="19.5" x14ac:dyDescent="0.2">
      <c r="A6" s="56">
        <v>4</v>
      </c>
      <c r="B6" s="62" t="s">
        <v>4</v>
      </c>
      <c r="C6" s="63" t="s">
        <v>60</v>
      </c>
      <c r="D6" s="3" t="s">
        <v>1</v>
      </c>
      <c r="E6" s="15">
        <v>250</v>
      </c>
      <c r="F6" s="51"/>
      <c r="G6" s="38"/>
      <c r="H6" s="49">
        <v>10</v>
      </c>
      <c r="I6" s="30">
        <f t="shared" si="0"/>
        <v>0</v>
      </c>
      <c r="J6" s="17">
        <f t="shared" si="1"/>
        <v>0</v>
      </c>
      <c r="K6" s="39"/>
      <c r="L6" s="40"/>
      <c r="P6" s="22"/>
    </row>
    <row r="7" spans="1:22" ht="19.5" x14ac:dyDescent="0.2">
      <c r="A7" s="56">
        <v>5</v>
      </c>
      <c r="B7" s="62" t="s">
        <v>61</v>
      </c>
      <c r="C7" s="63" t="s">
        <v>62</v>
      </c>
      <c r="D7" s="3" t="s">
        <v>1</v>
      </c>
      <c r="E7" s="15">
        <v>100</v>
      </c>
      <c r="F7" s="51"/>
      <c r="G7" s="38"/>
      <c r="H7" s="49">
        <v>10</v>
      </c>
      <c r="I7" s="30">
        <f t="shared" si="0"/>
        <v>0</v>
      </c>
      <c r="J7" s="17">
        <f t="shared" si="1"/>
        <v>0</v>
      </c>
      <c r="K7" s="39"/>
      <c r="L7" s="40"/>
      <c r="P7" s="22"/>
    </row>
    <row r="8" spans="1:22" ht="19.5" x14ac:dyDescent="0.2">
      <c r="A8" s="56">
        <v>6</v>
      </c>
      <c r="B8" s="62" t="s">
        <v>79</v>
      </c>
      <c r="C8" s="63" t="s">
        <v>80</v>
      </c>
      <c r="D8" s="3" t="s">
        <v>1</v>
      </c>
      <c r="E8" s="15">
        <v>250</v>
      </c>
      <c r="F8" s="51"/>
      <c r="G8" s="38"/>
      <c r="H8" s="49">
        <v>5</v>
      </c>
      <c r="I8" s="30">
        <f t="shared" si="0"/>
        <v>0</v>
      </c>
      <c r="J8" s="17">
        <f t="shared" si="1"/>
        <v>0</v>
      </c>
      <c r="K8" s="39"/>
      <c r="L8" s="40"/>
      <c r="P8" s="22"/>
    </row>
    <row r="9" spans="1:22" ht="19.5" customHeight="1" x14ac:dyDescent="0.2">
      <c r="A9" s="56">
        <v>7</v>
      </c>
      <c r="B9" s="64" t="s">
        <v>23</v>
      </c>
      <c r="C9" s="63" t="s">
        <v>81</v>
      </c>
      <c r="D9" s="3">
        <v>1</v>
      </c>
      <c r="E9" s="15">
        <v>1</v>
      </c>
      <c r="F9" s="51"/>
      <c r="G9" s="38"/>
      <c r="H9" s="49">
        <v>100</v>
      </c>
      <c r="I9" s="30">
        <f t="shared" si="0"/>
        <v>0</v>
      </c>
      <c r="J9" s="17">
        <f t="shared" si="1"/>
        <v>0</v>
      </c>
      <c r="K9" s="39"/>
      <c r="L9" s="40"/>
      <c r="P9" s="22"/>
    </row>
    <row r="10" spans="1:22" s="14" customFormat="1" ht="18.75" customHeight="1" x14ac:dyDescent="0.2">
      <c r="A10" s="56">
        <v>8</v>
      </c>
      <c r="B10" s="64" t="s">
        <v>23</v>
      </c>
      <c r="C10" s="63" t="s">
        <v>82</v>
      </c>
      <c r="D10" s="3">
        <v>1</v>
      </c>
      <c r="E10" s="15">
        <v>1</v>
      </c>
      <c r="F10" s="51"/>
      <c r="G10" s="38"/>
      <c r="H10" s="49">
        <v>50</v>
      </c>
      <c r="I10" s="30">
        <f t="shared" si="0"/>
        <v>0</v>
      </c>
      <c r="J10" s="17">
        <f t="shared" si="1"/>
        <v>0</v>
      </c>
      <c r="K10" s="41"/>
      <c r="L10" s="42"/>
      <c r="M10" s="53"/>
      <c r="N10" s="53"/>
      <c r="O10" s="18"/>
      <c r="P10" s="22"/>
      <c r="R10" s="23"/>
      <c r="S10" s="7"/>
      <c r="T10" s="7"/>
      <c r="U10" s="28"/>
      <c r="V10" s="7"/>
    </row>
    <row r="11" spans="1:22" s="14" customFormat="1" ht="19.5" x14ac:dyDescent="0.2">
      <c r="A11" s="56">
        <v>9</v>
      </c>
      <c r="B11" s="64" t="s">
        <v>23</v>
      </c>
      <c r="C11" s="63" t="s">
        <v>83</v>
      </c>
      <c r="D11" s="3">
        <v>1</v>
      </c>
      <c r="E11" s="15">
        <v>1</v>
      </c>
      <c r="F11" s="51"/>
      <c r="G11" s="38"/>
      <c r="H11" s="49">
        <v>30</v>
      </c>
      <c r="I11" s="30">
        <f t="shared" si="0"/>
        <v>0</v>
      </c>
      <c r="J11" s="17">
        <f t="shared" si="1"/>
        <v>0</v>
      </c>
      <c r="K11" s="41"/>
      <c r="L11" s="42"/>
      <c r="M11" s="53"/>
      <c r="N11" s="53"/>
      <c r="O11" s="18"/>
      <c r="P11" s="22"/>
      <c r="R11" s="23"/>
      <c r="S11" s="7"/>
      <c r="T11" s="7"/>
      <c r="U11" s="28"/>
      <c r="V11" s="7"/>
    </row>
    <row r="12" spans="1:22" s="14" customFormat="1" ht="16.5" x14ac:dyDescent="0.2">
      <c r="A12" s="56">
        <v>10</v>
      </c>
      <c r="B12" s="64" t="s">
        <v>23</v>
      </c>
      <c r="C12" s="65" t="s">
        <v>65</v>
      </c>
      <c r="D12" s="3">
        <v>1</v>
      </c>
      <c r="E12" s="15">
        <v>1</v>
      </c>
      <c r="F12" s="51"/>
      <c r="G12" s="38"/>
      <c r="H12" s="49">
        <v>100</v>
      </c>
      <c r="I12" s="30">
        <f t="shared" si="0"/>
        <v>0</v>
      </c>
      <c r="J12" s="17">
        <f t="shared" si="1"/>
        <v>0</v>
      </c>
      <c r="K12" s="41"/>
      <c r="L12" s="42"/>
      <c r="M12" s="53"/>
      <c r="N12" s="53"/>
      <c r="O12" s="18"/>
      <c r="P12" s="22"/>
      <c r="R12" s="23"/>
      <c r="S12" s="7"/>
      <c r="T12" s="7"/>
      <c r="U12" s="28"/>
      <c r="V12" s="7"/>
    </row>
    <row r="13" spans="1:22" s="14" customFormat="1" ht="16.5" x14ac:dyDescent="0.2">
      <c r="A13" s="56">
        <v>11</v>
      </c>
      <c r="B13" s="64" t="s">
        <v>23</v>
      </c>
      <c r="C13" s="65" t="s">
        <v>64</v>
      </c>
      <c r="D13" s="3">
        <v>1</v>
      </c>
      <c r="E13" s="15">
        <v>1</v>
      </c>
      <c r="F13" s="51"/>
      <c r="G13" s="38"/>
      <c r="H13" s="49">
        <v>50</v>
      </c>
      <c r="I13" s="30">
        <f t="shared" si="0"/>
        <v>0</v>
      </c>
      <c r="J13" s="17">
        <f t="shared" si="1"/>
        <v>0</v>
      </c>
      <c r="K13" s="41"/>
      <c r="L13" s="42"/>
      <c r="M13" s="53"/>
      <c r="N13" s="53"/>
      <c r="O13" s="18"/>
      <c r="P13" s="22"/>
      <c r="R13" s="23"/>
      <c r="S13" s="7"/>
      <c r="T13" s="7"/>
      <c r="U13" s="28"/>
      <c r="V13" s="7"/>
    </row>
    <row r="14" spans="1:22" s="14" customFormat="1" ht="16.5" x14ac:dyDescent="0.2">
      <c r="A14" s="56">
        <v>12</v>
      </c>
      <c r="B14" s="64" t="s">
        <v>23</v>
      </c>
      <c r="C14" s="63" t="s">
        <v>63</v>
      </c>
      <c r="D14" s="3">
        <v>1</v>
      </c>
      <c r="E14" s="15">
        <v>1</v>
      </c>
      <c r="F14" s="51"/>
      <c r="G14" s="38"/>
      <c r="H14" s="49">
        <v>40</v>
      </c>
      <c r="I14" s="30">
        <f t="shared" si="0"/>
        <v>0</v>
      </c>
      <c r="J14" s="17">
        <f t="shared" si="1"/>
        <v>0</v>
      </c>
      <c r="K14" s="41"/>
      <c r="L14" s="42"/>
      <c r="M14" s="53"/>
      <c r="N14" s="53"/>
      <c r="O14" s="18"/>
      <c r="P14" s="22"/>
      <c r="R14" s="23"/>
      <c r="S14" s="7"/>
      <c r="T14" s="7"/>
      <c r="U14" s="28"/>
      <c r="V14" s="7"/>
    </row>
    <row r="15" spans="1:22" s="14" customFormat="1" ht="16.5" x14ac:dyDescent="0.2">
      <c r="A15" s="56">
        <v>13</v>
      </c>
      <c r="B15" s="64" t="s">
        <v>23</v>
      </c>
      <c r="C15" s="63" t="s">
        <v>66</v>
      </c>
      <c r="D15" s="3">
        <v>1</v>
      </c>
      <c r="E15" s="15">
        <v>1</v>
      </c>
      <c r="F15" s="51"/>
      <c r="G15" s="38"/>
      <c r="H15" s="49">
        <v>10</v>
      </c>
      <c r="I15" s="30">
        <f t="shared" si="0"/>
        <v>0</v>
      </c>
      <c r="J15" s="17">
        <f t="shared" si="1"/>
        <v>0</v>
      </c>
      <c r="K15" s="41"/>
      <c r="L15" s="42"/>
      <c r="M15" s="53"/>
      <c r="N15" s="53"/>
      <c r="O15" s="18"/>
      <c r="P15" s="22"/>
      <c r="R15" s="23"/>
      <c r="S15" s="7"/>
      <c r="T15" s="7"/>
      <c r="U15" s="28"/>
      <c r="V15" s="7"/>
    </row>
    <row r="16" spans="1:22" s="14" customFormat="1" ht="16.5" x14ac:dyDescent="0.2">
      <c r="A16" s="56">
        <v>14</v>
      </c>
      <c r="B16" s="64" t="s">
        <v>8</v>
      </c>
      <c r="C16" s="63" t="s">
        <v>67</v>
      </c>
      <c r="D16" s="3">
        <v>1</v>
      </c>
      <c r="E16" s="4">
        <v>1</v>
      </c>
      <c r="F16" s="51"/>
      <c r="G16" s="38"/>
      <c r="H16" s="49">
        <v>50</v>
      </c>
      <c r="I16" s="30">
        <f t="shared" si="0"/>
        <v>0</v>
      </c>
      <c r="J16" s="17">
        <f t="shared" si="1"/>
        <v>0</v>
      </c>
      <c r="K16" s="41"/>
      <c r="L16" s="42"/>
      <c r="M16" s="53"/>
      <c r="N16" s="53"/>
      <c r="O16" s="18"/>
      <c r="P16" s="22"/>
      <c r="R16" s="23"/>
      <c r="S16" s="7"/>
      <c r="T16" s="7"/>
      <c r="U16" s="28"/>
      <c r="V16" s="7"/>
    </row>
    <row r="17" spans="1:22" s="14" customFormat="1" ht="19.5" x14ac:dyDescent="0.2">
      <c r="A17" s="56">
        <v>15</v>
      </c>
      <c r="B17" s="64" t="s">
        <v>8</v>
      </c>
      <c r="C17" s="63" t="s">
        <v>68</v>
      </c>
      <c r="D17" s="3">
        <v>1</v>
      </c>
      <c r="E17" s="4">
        <v>1</v>
      </c>
      <c r="F17" s="51"/>
      <c r="G17" s="38"/>
      <c r="H17" s="49">
        <v>50</v>
      </c>
      <c r="I17" s="30">
        <f t="shared" si="0"/>
        <v>0</v>
      </c>
      <c r="J17" s="17">
        <f t="shared" si="1"/>
        <v>0</v>
      </c>
      <c r="K17" s="41"/>
      <c r="L17" s="42"/>
      <c r="M17" s="53"/>
      <c r="N17" s="53"/>
      <c r="O17" s="18"/>
      <c r="P17" s="22"/>
      <c r="R17" s="23"/>
      <c r="S17" s="7"/>
      <c r="T17" s="7"/>
      <c r="U17" s="28"/>
      <c r="V17" s="7"/>
    </row>
    <row r="18" spans="1:22" s="14" customFormat="1" ht="19.5" x14ac:dyDescent="0.2">
      <c r="A18" s="56">
        <v>16</v>
      </c>
      <c r="B18" s="64" t="s">
        <v>8</v>
      </c>
      <c r="C18" s="63" t="s">
        <v>69</v>
      </c>
      <c r="D18" s="3">
        <v>1</v>
      </c>
      <c r="E18" s="4">
        <v>1</v>
      </c>
      <c r="F18" s="51"/>
      <c r="G18" s="38"/>
      <c r="H18" s="49">
        <v>150</v>
      </c>
      <c r="I18" s="30">
        <f t="shared" si="0"/>
        <v>0</v>
      </c>
      <c r="J18" s="17">
        <f t="shared" si="1"/>
        <v>0</v>
      </c>
      <c r="K18" s="41"/>
      <c r="L18" s="42"/>
      <c r="M18" s="53"/>
      <c r="N18" s="53"/>
      <c r="O18" s="18"/>
      <c r="P18" s="22"/>
      <c r="R18" s="23"/>
      <c r="S18" s="7"/>
      <c r="T18" s="7"/>
      <c r="U18" s="28"/>
      <c r="V18" s="7"/>
    </row>
    <row r="19" spans="1:22" s="14" customFormat="1" ht="19.5" x14ac:dyDescent="0.2">
      <c r="A19" s="56">
        <v>17</v>
      </c>
      <c r="B19" s="64" t="s">
        <v>8</v>
      </c>
      <c r="C19" s="63" t="s">
        <v>70</v>
      </c>
      <c r="D19" s="3">
        <v>1</v>
      </c>
      <c r="E19" s="4">
        <v>1</v>
      </c>
      <c r="F19" s="51"/>
      <c r="G19" s="38"/>
      <c r="H19" s="49">
        <v>1000</v>
      </c>
      <c r="I19" s="30">
        <f t="shared" si="0"/>
        <v>0</v>
      </c>
      <c r="J19" s="17">
        <f t="shared" si="1"/>
        <v>0</v>
      </c>
      <c r="K19" s="41"/>
      <c r="L19" s="42"/>
      <c r="M19" s="53"/>
      <c r="N19" s="53"/>
      <c r="O19" s="18"/>
      <c r="P19" s="22"/>
      <c r="R19" s="23"/>
      <c r="S19" s="7"/>
      <c r="T19" s="7"/>
      <c r="U19" s="28"/>
      <c r="V19" s="7"/>
    </row>
    <row r="20" spans="1:22" s="14" customFormat="1" ht="19.5" x14ac:dyDescent="0.2">
      <c r="A20" s="56">
        <v>18</v>
      </c>
      <c r="B20" s="64" t="s">
        <v>8</v>
      </c>
      <c r="C20" s="63" t="s">
        <v>122</v>
      </c>
      <c r="D20" s="3">
        <v>1</v>
      </c>
      <c r="E20" s="4">
        <v>1</v>
      </c>
      <c r="F20" s="51"/>
      <c r="G20" s="38"/>
      <c r="H20" s="49">
        <v>100</v>
      </c>
      <c r="I20" s="30">
        <f t="shared" si="0"/>
        <v>0</v>
      </c>
      <c r="J20" s="17">
        <f t="shared" si="1"/>
        <v>0</v>
      </c>
      <c r="K20" s="41"/>
      <c r="L20" s="42"/>
      <c r="M20" s="53"/>
      <c r="N20" s="53"/>
      <c r="O20" s="18"/>
      <c r="P20" s="22"/>
      <c r="R20" s="23"/>
      <c r="S20" s="7"/>
      <c r="T20" s="7"/>
      <c r="U20" s="28"/>
      <c r="V20" s="7"/>
    </row>
    <row r="21" spans="1:22" s="14" customFormat="1" ht="19.5" x14ac:dyDescent="0.2">
      <c r="A21" s="56">
        <v>19</v>
      </c>
      <c r="B21" s="64" t="s">
        <v>8</v>
      </c>
      <c r="C21" s="63" t="s">
        <v>121</v>
      </c>
      <c r="D21" s="3">
        <v>1</v>
      </c>
      <c r="E21" s="4">
        <v>1</v>
      </c>
      <c r="F21" s="51"/>
      <c r="G21" s="38"/>
      <c r="H21" s="49">
        <v>100</v>
      </c>
      <c r="I21" s="30">
        <f t="shared" si="0"/>
        <v>0</v>
      </c>
      <c r="J21" s="17">
        <f t="shared" si="1"/>
        <v>0</v>
      </c>
      <c r="K21" s="41"/>
      <c r="L21" s="42"/>
      <c r="M21" s="53"/>
      <c r="N21" s="53"/>
      <c r="O21" s="18"/>
      <c r="P21" s="22"/>
      <c r="R21" s="23"/>
      <c r="S21" s="7"/>
      <c r="T21" s="7"/>
      <c r="U21" s="28"/>
      <c r="V21" s="7"/>
    </row>
    <row r="22" spans="1:22" s="14" customFormat="1" ht="19.5" x14ac:dyDescent="0.2">
      <c r="A22" s="56">
        <v>20</v>
      </c>
      <c r="B22" s="64" t="s">
        <v>7</v>
      </c>
      <c r="C22" s="63" t="s">
        <v>78</v>
      </c>
      <c r="D22" s="3">
        <v>1</v>
      </c>
      <c r="E22" s="4">
        <v>1</v>
      </c>
      <c r="F22" s="51"/>
      <c r="G22" s="38"/>
      <c r="H22" s="49">
        <v>50</v>
      </c>
      <c r="I22" s="30">
        <f t="shared" si="0"/>
        <v>0</v>
      </c>
      <c r="J22" s="17">
        <f t="shared" si="1"/>
        <v>0</v>
      </c>
      <c r="K22" s="39"/>
      <c r="L22" s="40"/>
      <c r="M22" s="53"/>
      <c r="N22" s="53"/>
      <c r="O22" s="18"/>
      <c r="P22" s="22"/>
      <c r="R22" s="23"/>
      <c r="S22" s="7"/>
      <c r="T22" s="7"/>
      <c r="U22" s="28"/>
      <c r="V22" s="7"/>
    </row>
    <row r="23" spans="1:22" s="14" customFormat="1" ht="19.5" x14ac:dyDescent="0.2">
      <c r="A23" s="56">
        <v>21</v>
      </c>
      <c r="B23" s="66" t="s">
        <v>109</v>
      </c>
      <c r="C23" s="67" t="s">
        <v>110</v>
      </c>
      <c r="D23" s="3">
        <v>1</v>
      </c>
      <c r="E23" s="4">
        <v>1</v>
      </c>
      <c r="F23" s="51"/>
      <c r="G23" s="38"/>
      <c r="H23" s="49">
        <v>10</v>
      </c>
      <c r="I23" s="30">
        <f t="shared" si="0"/>
        <v>0</v>
      </c>
      <c r="J23" s="17">
        <f t="shared" si="1"/>
        <v>0</v>
      </c>
      <c r="K23" s="39"/>
      <c r="L23" s="40"/>
      <c r="M23" s="53"/>
      <c r="N23" s="53"/>
      <c r="O23" s="18"/>
      <c r="P23" s="22"/>
      <c r="R23" s="23"/>
      <c r="S23" s="7"/>
      <c r="T23" s="7"/>
      <c r="U23" s="28"/>
      <c r="V23" s="7"/>
    </row>
    <row r="24" spans="1:22" s="14" customFormat="1" ht="19.5" x14ac:dyDescent="0.2">
      <c r="A24" s="56">
        <v>22</v>
      </c>
      <c r="B24" s="66" t="s">
        <v>109</v>
      </c>
      <c r="C24" s="67" t="s">
        <v>111</v>
      </c>
      <c r="D24" s="3">
        <v>1</v>
      </c>
      <c r="E24" s="4">
        <v>1</v>
      </c>
      <c r="F24" s="51"/>
      <c r="G24" s="38"/>
      <c r="H24" s="49">
        <v>30</v>
      </c>
      <c r="I24" s="30">
        <f t="shared" si="0"/>
        <v>0</v>
      </c>
      <c r="J24" s="17">
        <f t="shared" si="1"/>
        <v>0</v>
      </c>
      <c r="K24" s="39"/>
      <c r="L24" s="40"/>
      <c r="M24" s="53"/>
      <c r="N24" s="53"/>
      <c r="O24" s="18"/>
      <c r="P24" s="22"/>
      <c r="R24" s="23"/>
      <c r="S24" s="7"/>
      <c r="T24" s="7"/>
      <c r="U24" s="28"/>
      <c r="V24" s="7"/>
    </row>
    <row r="25" spans="1:22" s="14" customFormat="1" ht="19.5" x14ac:dyDescent="0.2">
      <c r="A25" s="56">
        <v>23</v>
      </c>
      <c r="B25" s="64" t="s">
        <v>16</v>
      </c>
      <c r="C25" s="63" t="s">
        <v>38</v>
      </c>
      <c r="D25" s="3">
        <v>1</v>
      </c>
      <c r="E25" s="3">
        <v>1</v>
      </c>
      <c r="F25" s="51"/>
      <c r="G25" s="38"/>
      <c r="H25" s="49">
        <v>50</v>
      </c>
      <c r="I25" s="30">
        <f t="shared" si="0"/>
        <v>0</v>
      </c>
      <c r="J25" s="17">
        <f t="shared" si="1"/>
        <v>0</v>
      </c>
      <c r="K25" s="39"/>
      <c r="L25" s="40"/>
      <c r="M25" s="53"/>
      <c r="N25" s="53"/>
      <c r="O25" s="18"/>
      <c r="P25" s="22"/>
      <c r="R25" s="23"/>
      <c r="S25" s="7"/>
      <c r="T25" s="7"/>
      <c r="U25" s="28"/>
      <c r="V25" s="7"/>
    </row>
    <row r="26" spans="1:22" s="14" customFormat="1" ht="19.5" x14ac:dyDescent="0.2">
      <c r="A26" s="56">
        <v>24</v>
      </c>
      <c r="B26" s="64" t="s">
        <v>16</v>
      </c>
      <c r="C26" s="63" t="s">
        <v>37</v>
      </c>
      <c r="D26" s="3">
        <v>1</v>
      </c>
      <c r="E26" s="3">
        <v>1</v>
      </c>
      <c r="F26" s="51"/>
      <c r="G26" s="38"/>
      <c r="H26" s="49">
        <v>50</v>
      </c>
      <c r="I26" s="30">
        <f t="shared" si="0"/>
        <v>0</v>
      </c>
      <c r="J26" s="17">
        <f t="shared" si="1"/>
        <v>0</v>
      </c>
      <c r="K26" s="39"/>
      <c r="L26" s="40"/>
      <c r="M26" s="53"/>
      <c r="N26" s="53"/>
      <c r="O26" s="18"/>
      <c r="P26" s="22"/>
      <c r="R26" s="23"/>
      <c r="S26" s="7"/>
      <c r="T26" s="7"/>
      <c r="U26" s="28"/>
      <c r="V26" s="7"/>
    </row>
    <row r="27" spans="1:22" s="14" customFormat="1" ht="16.5" x14ac:dyDescent="0.2">
      <c r="A27" s="56">
        <v>25</v>
      </c>
      <c r="B27" s="64" t="s">
        <v>16</v>
      </c>
      <c r="C27" s="63" t="s">
        <v>77</v>
      </c>
      <c r="D27" s="3">
        <v>1</v>
      </c>
      <c r="E27" s="15">
        <v>1</v>
      </c>
      <c r="F27" s="51"/>
      <c r="G27" s="38"/>
      <c r="H27" s="49">
        <v>100</v>
      </c>
      <c r="I27" s="30">
        <f t="shared" si="0"/>
        <v>0</v>
      </c>
      <c r="J27" s="17">
        <f t="shared" si="1"/>
        <v>0</v>
      </c>
      <c r="K27" s="39"/>
      <c r="L27" s="40"/>
      <c r="M27" s="53"/>
      <c r="N27" s="53"/>
      <c r="O27" s="18"/>
      <c r="P27" s="22"/>
      <c r="R27" s="23"/>
      <c r="S27" s="7"/>
      <c r="T27" s="7"/>
      <c r="U27" s="28"/>
      <c r="V27" s="7"/>
    </row>
    <row r="28" spans="1:22" s="14" customFormat="1" ht="19.5" x14ac:dyDescent="0.2">
      <c r="A28" s="56">
        <v>26</v>
      </c>
      <c r="B28" s="64" t="s">
        <v>72</v>
      </c>
      <c r="C28" s="63" t="s">
        <v>73</v>
      </c>
      <c r="D28" s="3">
        <v>1</v>
      </c>
      <c r="E28" s="4">
        <v>1</v>
      </c>
      <c r="F28" s="51"/>
      <c r="G28" s="38"/>
      <c r="H28" s="49">
        <v>10</v>
      </c>
      <c r="I28" s="30">
        <f t="shared" si="0"/>
        <v>0</v>
      </c>
      <c r="J28" s="17">
        <f t="shared" si="1"/>
        <v>0</v>
      </c>
      <c r="K28" s="39"/>
      <c r="L28" s="40"/>
      <c r="M28" s="53"/>
      <c r="N28" s="53"/>
      <c r="O28" s="18"/>
      <c r="P28" s="22"/>
      <c r="R28" s="23"/>
      <c r="S28" s="7"/>
      <c r="T28" s="7"/>
      <c r="U28" s="28"/>
      <c r="V28" s="7"/>
    </row>
    <row r="29" spans="1:22" s="14" customFormat="1" ht="19.5" x14ac:dyDescent="0.2">
      <c r="A29" s="56">
        <v>27</v>
      </c>
      <c r="B29" s="64" t="s">
        <v>72</v>
      </c>
      <c r="C29" s="63" t="s">
        <v>71</v>
      </c>
      <c r="D29" s="3">
        <v>1</v>
      </c>
      <c r="E29" s="15">
        <v>1</v>
      </c>
      <c r="F29" s="52"/>
      <c r="G29" s="38"/>
      <c r="H29" s="50">
        <v>10</v>
      </c>
      <c r="I29" s="30">
        <f t="shared" si="0"/>
        <v>0</v>
      </c>
      <c r="J29" s="17">
        <f t="shared" si="1"/>
        <v>0</v>
      </c>
      <c r="K29" s="43"/>
      <c r="L29" s="40"/>
      <c r="M29" s="53"/>
      <c r="N29" s="53"/>
      <c r="O29" s="18"/>
      <c r="P29" s="22"/>
      <c r="R29" s="23"/>
      <c r="S29" s="7"/>
      <c r="T29" s="7"/>
      <c r="U29" s="28"/>
      <c r="V29" s="7"/>
    </row>
    <row r="30" spans="1:22" s="14" customFormat="1" ht="19.5" x14ac:dyDescent="0.2">
      <c r="A30" s="56">
        <v>28</v>
      </c>
      <c r="B30" s="64" t="s">
        <v>74</v>
      </c>
      <c r="C30" s="63" t="s">
        <v>75</v>
      </c>
      <c r="D30" s="3">
        <v>1</v>
      </c>
      <c r="E30" s="4">
        <v>1</v>
      </c>
      <c r="F30" s="52"/>
      <c r="G30" s="38"/>
      <c r="H30" s="50">
        <v>50</v>
      </c>
      <c r="I30" s="30">
        <f t="shared" si="0"/>
        <v>0</v>
      </c>
      <c r="J30" s="17">
        <f t="shared" si="1"/>
        <v>0</v>
      </c>
      <c r="K30" s="43"/>
      <c r="L30" s="40"/>
      <c r="M30" s="53"/>
      <c r="N30" s="53"/>
      <c r="O30" s="18"/>
      <c r="P30" s="22"/>
      <c r="R30" s="23"/>
      <c r="S30" s="7"/>
      <c r="T30" s="7"/>
      <c r="U30" s="28"/>
      <c r="V30" s="7"/>
    </row>
    <row r="31" spans="1:22" s="14" customFormat="1" ht="19.5" x14ac:dyDescent="0.2">
      <c r="A31" s="56">
        <v>29</v>
      </c>
      <c r="B31" s="64" t="s">
        <v>74</v>
      </c>
      <c r="C31" s="63" t="s">
        <v>76</v>
      </c>
      <c r="D31" s="3">
        <v>1</v>
      </c>
      <c r="E31" s="4">
        <v>1</v>
      </c>
      <c r="F31" s="52"/>
      <c r="G31" s="38"/>
      <c r="H31" s="50">
        <v>50</v>
      </c>
      <c r="I31" s="30">
        <f t="shared" si="0"/>
        <v>0</v>
      </c>
      <c r="J31" s="17">
        <f t="shared" si="1"/>
        <v>0</v>
      </c>
      <c r="K31" s="43"/>
      <c r="L31" s="40"/>
      <c r="M31" s="53"/>
      <c r="N31" s="53"/>
      <c r="O31" s="18"/>
      <c r="P31" s="22"/>
      <c r="R31" s="23"/>
      <c r="S31" s="7"/>
      <c r="T31" s="7"/>
      <c r="U31" s="28"/>
      <c r="V31" s="7"/>
    </row>
    <row r="32" spans="1:22" s="14" customFormat="1" ht="19.5" x14ac:dyDescent="0.2">
      <c r="A32" s="56">
        <v>30</v>
      </c>
      <c r="B32" s="64" t="s">
        <v>11</v>
      </c>
      <c r="C32" s="63" t="s">
        <v>44</v>
      </c>
      <c r="D32" s="3" t="s">
        <v>1</v>
      </c>
      <c r="E32" s="4">
        <v>100</v>
      </c>
      <c r="F32" s="51"/>
      <c r="G32" s="38"/>
      <c r="H32" s="49">
        <v>40</v>
      </c>
      <c r="I32" s="30">
        <f t="shared" si="0"/>
        <v>0</v>
      </c>
      <c r="J32" s="17">
        <f t="shared" si="1"/>
        <v>0</v>
      </c>
      <c r="K32" s="39"/>
      <c r="L32" s="40"/>
      <c r="M32" s="53"/>
      <c r="N32" s="53"/>
      <c r="O32" s="18"/>
      <c r="P32" s="22"/>
      <c r="R32" s="23"/>
      <c r="S32" s="7"/>
      <c r="T32" s="7"/>
      <c r="U32" s="28"/>
      <c r="V32" s="7"/>
    </row>
    <row r="33" spans="1:22" s="14" customFormat="1" ht="19.5" x14ac:dyDescent="0.2">
      <c r="A33" s="56">
        <v>31</v>
      </c>
      <c r="B33" s="64" t="s">
        <v>11</v>
      </c>
      <c r="C33" s="63" t="s">
        <v>120</v>
      </c>
      <c r="D33" s="3" t="s">
        <v>1</v>
      </c>
      <c r="E33" s="4">
        <v>12</v>
      </c>
      <c r="F33" s="51"/>
      <c r="G33" s="38"/>
      <c r="H33" s="49">
        <v>20</v>
      </c>
      <c r="I33" s="30">
        <f t="shared" si="0"/>
        <v>0</v>
      </c>
      <c r="J33" s="17">
        <f t="shared" si="1"/>
        <v>0</v>
      </c>
      <c r="K33" s="39"/>
      <c r="L33" s="40"/>
      <c r="M33" s="53"/>
      <c r="N33" s="53"/>
      <c r="O33" s="18"/>
      <c r="P33" s="22"/>
      <c r="R33" s="23"/>
      <c r="S33" s="7"/>
      <c r="T33" s="7"/>
      <c r="U33" s="28"/>
      <c r="V33" s="7"/>
    </row>
    <row r="34" spans="1:22" s="14" customFormat="1" ht="16.5" x14ac:dyDescent="0.2">
      <c r="A34" s="56">
        <v>32</v>
      </c>
      <c r="B34" s="64" t="s">
        <v>17</v>
      </c>
      <c r="C34" s="63" t="s">
        <v>54</v>
      </c>
      <c r="D34" s="3">
        <v>1</v>
      </c>
      <c r="E34" s="16">
        <v>1</v>
      </c>
      <c r="F34" s="51"/>
      <c r="G34" s="38"/>
      <c r="H34" s="49">
        <v>200</v>
      </c>
      <c r="I34" s="30">
        <f t="shared" si="0"/>
        <v>0</v>
      </c>
      <c r="J34" s="17">
        <f t="shared" si="1"/>
        <v>0</v>
      </c>
      <c r="K34" s="39"/>
      <c r="L34" s="40"/>
      <c r="M34" s="53"/>
      <c r="N34" s="53"/>
      <c r="O34" s="18"/>
      <c r="P34" s="22"/>
      <c r="R34" s="23"/>
      <c r="S34" s="7"/>
      <c r="T34" s="7"/>
      <c r="U34" s="28"/>
      <c r="V34" s="7"/>
    </row>
    <row r="35" spans="1:22" s="14" customFormat="1" ht="19.5" x14ac:dyDescent="0.2">
      <c r="A35" s="56">
        <v>33</v>
      </c>
      <c r="B35" s="64" t="s">
        <v>18</v>
      </c>
      <c r="C35" s="63" t="s">
        <v>39</v>
      </c>
      <c r="D35" s="3">
        <v>1</v>
      </c>
      <c r="E35" s="15">
        <v>1</v>
      </c>
      <c r="F35" s="51"/>
      <c r="G35" s="38"/>
      <c r="H35" s="49">
        <v>50</v>
      </c>
      <c r="I35" s="30">
        <f t="shared" si="0"/>
        <v>0</v>
      </c>
      <c r="J35" s="17">
        <f t="shared" si="1"/>
        <v>0</v>
      </c>
      <c r="K35" s="39"/>
      <c r="L35" s="44"/>
      <c r="M35" s="53"/>
      <c r="N35" s="53"/>
      <c r="O35" s="18"/>
      <c r="P35" s="22"/>
      <c r="R35" s="23"/>
      <c r="S35" s="7"/>
      <c r="T35" s="7"/>
      <c r="U35" s="28"/>
      <c r="V35" s="7"/>
    </row>
    <row r="36" spans="1:22" s="14" customFormat="1" ht="19.5" x14ac:dyDescent="0.2">
      <c r="A36" s="56">
        <v>34</v>
      </c>
      <c r="B36" s="64" t="s">
        <v>18</v>
      </c>
      <c r="C36" s="63" t="s">
        <v>40</v>
      </c>
      <c r="D36" s="3">
        <v>1</v>
      </c>
      <c r="E36" s="15">
        <v>1</v>
      </c>
      <c r="F36" s="51"/>
      <c r="G36" s="38"/>
      <c r="H36" s="49">
        <v>50</v>
      </c>
      <c r="I36" s="30">
        <f t="shared" si="0"/>
        <v>0</v>
      </c>
      <c r="J36" s="17">
        <f t="shared" si="1"/>
        <v>0</v>
      </c>
      <c r="K36" s="39"/>
      <c r="L36" s="40"/>
      <c r="M36" s="53"/>
      <c r="N36" s="53"/>
      <c r="O36" s="18"/>
      <c r="P36" s="22"/>
      <c r="R36" s="23"/>
      <c r="S36" s="7"/>
      <c r="T36" s="7"/>
      <c r="U36" s="28"/>
      <c r="V36" s="7"/>
    </row>
    <row r="37" spans="1:22" s="14" customFormat="1" ht="19.5" x14ac:dyDescent="0.2">
      <c r="A37" s="56">
        <v>35</v>
      </c>
      <c r="B37" s="64" t="s">
        <v>19</v>
      </c>
      <c r="C37" s="63" t="s">
        <v>43</v>
      </c>
      <c r="D37" s="3">
        <v>1</v>
      </c>
      <c r="E37" s="15">
        <v>1</v>
      </c>
      <c r="F37" s="51"/>
      <c r="G37" s="38"/>
      <c r="H37" s="49">
        <v>100</v>
      </c>
      <c r="I37" s="30">
        <f t="shared" si="0"/>
        <v>0</v>
      </c>
      <c r="J37" s="17">
        <f t="shared" si="1"/>
        <v>0</v>
      </c>
      <c r="K37" s="39"/>
      <c r="L37" s="40"/>
      <c r="M37" s="53"/>
      <c r="N37" s="53"/>
      <c r="O37" s="18"/>
      <c r="P37" s="22"/>
      <c r="R37" s="23"/>
      <c r="S37" s="7"/>
      <c r="T37" s="7"/>
      <c r="U37" s="28"/>
      <c r="V37" s="7"/>
    </row>
    <row r="38" spans="1:22" s="14" customFormat="1" ht="29.25" x14ac:dyDescent="0.2">
      <c r="A38" s="56">
        <v>36</v>
      </c>
      <c r="B38" s="64" t="s">
        <v>20</v>
      </c>
      <c r="C38" s="63" t="s">
        <v>42</v>
      </c>
      <c r="D38" s="3">
        <v>1</v>
      </c>
      <c r="E38" s="3">
        <v>1</v>
      </c>
      <c r="F38" s="51"/>
      <c r="G38" s="38"/>
      <c r="H38" s="49">
        <v>300</v>
      </c>
      <c r="I38" s="30">
        <f t="shared" si="0"/>
        <v>0</v>
      </c>
      <c r="J38" s="17">
        <f t="shared" si="1"/>
        <v>0</v>
      </c>
      <c r="K38" s="39"/>
      <c r="L38" s="40"/>
      <c r="M38" s="53"/>
      <c r="N38" s="53"/>
      <c r="O38" s="18"/>
      <c r="P38" s="22"/>
      <c r="R38" s="23"/>
      <c r="S38" s="7"/>
      <c r="T38" s="7"/>
      <c r="U38" s="28"/>
      <c r="V38" s="7"/>
    </row>
    <row r="39" spans="1:22" s="14" customFormat="1" ht="29.25" x14ac:dyDescent="0.2">
      <c r="A39" s="56">
        <v>37</v>
      </c>
      <c r="B39" s="64" t="s">
        <v>20</v>
      </c>
      <c r="C39" s="63" t="s">
        <v>41</v>
      </c>
      <c r="D39" s="3">
        <v>1</v>
      </c>
      <c r="E39" s="15">
        <v>1</v>
      </c>
      <c r="F39" s="51"/>
      <c r="G39" s="38"/>
      <c r="H39" s="49">
        <v>200</v>
      </c>
      <c r="I39" s="30">
        <f t="shared" si="0"/>
        <v>0</v>
      </c>
      <c r="J39" s="17">
        <f t="shared" si="1"/>
        <v>0</v>
      </c>
      <c r="K39" s="39"/>
      <c r="L39" s="40"/>
      <c r="M39" s="53"/>
      <c r="N39" s="53"/>
      <c r="O39" s="18"/>
      <c r="P39" s="22"/>
      <c r="R39" s="23"/>
      <c r="S39" s="7"/>
      <c r="T39" s="7"/>
      <c r="U39" s="28"/>
      <c r="V39" s="7"/>
    </row>
    <row r="40" spans="1:22" s="14" customFormat="1" ht="19.5" x14ac:dyDescent="0.2">
      <c r="A40" s="56">
        <v>38</v>
      </c>
      <c r="B40" s="64" t="s">
        <v>22</v>
      </c>
      <c r="C40" s="68" t="s">
        <v>117</v>
      </c>
      <c r="D40" s="3" t="s">
        <v>1</v>
      </c>
      <c r="E40" s="3">
        <v>100</v>
      </c>
      <c r="F40" s="51"/>
      <c r="G40" s="38"/>
      <c r="H40" s="49">
        <v>20</v>
      </c>
      <c r="I40" s="30">
        <f t="shared" si="0"/>
        <v>0</v>
      </c>
      <c r="J40" s="17">
        <f t="shared" si="1"/>
        <v>0</v>
      </c>
      <c r="K40" s="39"/>
      <c r="L40" s="40"/>
      <c r="M40" s="53"/>
      <c r="N40" s="53"/>
      <c r="O40" s="18"/>
      <c r="P40" s="22"/>
      <c r="R40" s="23"/>
      <c r="S40" s="7"/>
      <c r="T40" s="7"/>
      <c r="U40" s="28"/>
      <c r="V40" s="7"/>
    </row>
    <row r="41" spans="1:22" s="14" customFormat="1" ht="16.5" x14ac:dyDescent="0.2">
      <c r="A41" s="56">
        <v>39</v>
      </c>
      <c r="B41" s="64" t="s">
        <v>25</v>
      </c>
      <c r="C41" s="63" t="s">
        <v>115</v>
      </c>
      <c r="D41" s="3" t="s">
        <v>1</v>
      </c>
      <c r="E41" s="16">
        <v>100</v>
      </c>
      <c r="F41" s="51"/>
      <c r="G41" s="38"/>
      <c r="H41" s="49">
        <v>200</v>
      </c>
      <c r="I41" s="30">
        <f t="shared" si="0"/>
        <v>0</v>
      </c>
      <c r="J41" s="17">
        <f t="shared" si="1"/>
        <v>0</v>
      </c>
      <c r="K41" s="39"/>
      <c r="L41" s="40"/>
      <c r="M41" s="53"/>
      <c r="N41" s="53"/>
      <c r="O41" s="18"/>
      <c r="P41" s="22"/>
      <c r="R41" s="23"/>
      <c r="S41" s="7"/>
      <c r="T41" s="7"/>
      <c r="U41" s="28"/>
      <c r="V41" s="7"/>
    </row>
    <row r="42" spans="1:22" s="14" customFormat="1" ht="16.5" x14ac:dyDescent="0.2">
      <c r="A42" s="56">
        <v>40</v>
      </c>
      <c r="B42" s="64" t="s">
        <v>25</v>
      </c>
      <c r="C42" s="63" t="s">
        <v>116</v>
      </c>
      <c r="D42" s="3" t="s">
        <v>1</v>
      </c>
      <c r="E42" s="16">
        <v>100</v>
      </c>
      <c r="F42" s="51"/>
      <c r="G42" s="38"/>
      <c r="H42" s="49">
        <v>200</v>
      </c>
      <c r="I42" s="30">
        <f t="shared" si="0"/>
        <v>0</v>
      </c>
      <c r="J42" s="17">
        <f t="shared" si="1"/>
        <v>0</v>
      </c>
      <c r="K42" s="45"/>
      <c r="L42" s="46"/>
      <c r="M42" s="53"/>
      <c r="N42" s="53"/>
      <c r="O42" s="18"/>
      <c r="P42" s="22"/>
      <c r="R42" s="23"/>
      <c r="S42" s="7"/>
      <c r="T42" s="7"/>
      <c r="U42" s="28"/>
      <c r="V42" s="7"/>
    </row>
    <row r="43" spans="1:22" s="14" customFormat="1" ht="16.5" x14ac:dyDescent="0.2">
      <c r="A43" s="56">
        <v>41</v>
      </c>
      <c r="B43" s="64" t="s">
        <v>21</v>
      </c>
      <c r="C43" s="63" t="s">
        <v>32</v>
      </c>
      <c r="D43" s="3">
        <v>1</v>
      </c>
      <c r="E43" s="15">
        <v>1</v>
      </c>
      <c r="F43" s="51"/>
      <c r="G43" s="38"/>
      <c r="H43" s="49">
        <v>100</v>
      </c>
      <c r="I43" s="30">
        <f t="shared" si="0"/>
        <v>0</v>
      </c>
      <c r="J43" s="17">
        <f t="shared" si="1"/>
        <v>0</v>
      </c>
      <c r="K43" s="39"/>
      <c r="L43" s="40"/>
      <c r="M43" s="53"/>
      <c r="N43" s="53"/>
      <c r="O43" s="18"/>
      <c r="P43" s="22"/>
      <c r="R43" s="23"/>
      <c r="S43" s="7"/>
      <c r="T43" s="7"/>
      <c r="U43" s="28"/>
      <c r="V43" s="7"/>
    </row>
    <row r="44" spans="1:22" s="14" customFormat="1" ht="16.5" x14ac:dyDescent="0.2">
      <c r="A44" s="56">
        <v>42</v>
      </c>
      <c r="B44" s="64" t="s">
        <v>21</v>
      </c>
      <c r="C44" s="63" t="s">
        <v>33</v>
      </c>
      <c r="D44" s="3">
        <v>1</v>
      </c>
      <c r="E44" s="15">
        <v>1</v>
      </c>
      <c r="F44" s="51"/>
      <c r="G44" s="38"/>
      <c r="H44" s="49">
        <v>50</v>
      </c>
      <c r="I44" s="30">
        <f t="shared" si="0"/>
        <v>0</v>
      </c>
      <c r="J44" s="17">
        <f t="shared" si="1"/>
        <v>0</v>
      </c>
      <c r="K44" s="39"/>
      <c r="L44" s="40"/>
      <c r="M44" s="53"/>
      <c r="N44" s="53"/>
      <c r="O44" s="18"/>
      <c r="P44" s="22"/>
      <c r="R44" s="23"/>
      <c r="S44" s="7"/>
      <c r="T44" s="7"/>
      <c r="U44" s="28"/>
      <c r="V44" s="7"/>
    </row>
    <row r="45" spans="1:22" s="14" customFormat="1" ht="16.5" customHeight="1" x14ac:dyDescent="0.2">
      <c r="A45" s="56">
        <v>43</v>
      </c>
      <c r="B45" s="64" t="s">
        <v>24</v>
      </c>
      <c r="C45" s="63" t="s">
        <v>108</v>
      </c>
      <c r="D45" s="3">
        <v>1</v>
      </c>
      <c r="E45" s="15">
        <v>1</v>
      </c>
      <c r="F45" s="51"/>
      <c r="G45" s="38"/>
      <c r="H45" s="49">
        <v>50</v>
      </c>
      <c r="I45" s="30">
        <f t="shared" si="0"/>
        <v>0</v>
      </c>
      <c r="J45" s="17">
        <f t="shared" si="1"/>
        <v>0</v>
      </c>
      <c r="K45" s="39"/>
      <c r="L45" s="40"/>
      <c r="M45" s="53"/>
      <c r="N45" s="53"/>
      <c r="O45" s="18"/>
      <c r="P45" s="22"/>
      <c r="R45" s="23"/>
      <c r="S45" s="7"/>
      <c r="T45" s="7"/>
      <c r="U45" s="28"/>
      <c r="V45" s="7"/>
    </row>
    <row r="46" spans="1:22" s="14" customFormat="1" ht="16.5" customHeight="1" x14ac:dyDescent="0.2">
      <c r="A46" s="56">
        <v>44</v>
      </c>
      <c r="B46" s="64" t="s">
        <v>24</v>
      </c>
      <c r="C46" s="63" t="s">
        <v>45</v>
      </c>
      <c r="D46" s="3">
        <v>1</v>
      </c>
      <c r="E46" s="15">
        <v>1</v>
      </c>
      <c r="F46" s="51"/>
      <c r="G46" s="38"/>
      <c r="H46" s="49">
        <v>50</v>
      </c>
      <c r="I46" s="30">
        <f t="shared" si="0"/>
        <v>0</v>
      </c>
      <c r="J46" s="17">
        <f t="shared" si="1"/>
        <v>0</v>
      </c>
      <c r="K46" s="39"/>
      <c r="L46" s="40"/>
      <c r="M46" s="53"/>
      <c r="N46" s="53"/>
      <c r="O46" s="18"/>
      <c r="P46" s="22"/>
      <c r="R46" s="23"/>
      <c r="S46" s="7"/>
      <c r="T46" s="7"/>
      <c r="U46" s="28"/>
      <c r="V46" s="7"/>
    </row>
    <row r="47" spans="1:22" s="14" customFormat="1" ht="19.5" x14ac:dyDescent="0.2">
      <c r="A47" s="56">
        <v>45</v>
      </c>
      <c r="B47" s="64" t="s">
        <v>14</v>
      </c>
      <c r="C47" s="68" t="s">
        <v>47</v>
      </c>
      <c r="D47" s="3">
        <v>1</v>
      </c>
      <c r="E47" s="15">
        <v>1</v>
      </c>
      <c r="F47" s="51"/>
      <c r="G47" s="38"/>
      <c r="H47" s="49">
        <v>200</v>
      </c>
      <c r="I47" s="30">
        <f t="shared" si="0"/>
        <v>0</v>
      </c>
      <c r="J47" s="17">
        <f t="shared" si="1"/>
        <v>0</v>
      </c>
      <c r="K47" s="39"/>
      <c r="L47" s="40"/>
      <c r="M47" s="53"/>
      <c r="N47" s="53"/>
      <c r="O47" s="18"/>
      <c r="P47" s="22"/>
      <c r="R47" s="23"/>
      <c r="S47" s="7"/>
      <c r="T47" s="7"/>
      <c r="U47" s="28"/>
      <c r="V47" s="7"/>
    </row>
    <row r="48" spans="1:22" s="14" customFormat="1" ht="19.5" x14ac:dyDescent="0.2">
      <c r="A48" s="56">
        <v>46</v>
      </c>
      <c r="B48" s="64" t="s">
        <v>14</v>
      </c>
      <c r="C48" s="63" t="s">
        <v>34</v>
      </c>
      <c r="D48" s="3">
        <v>1</v>
      </c>
      <c r="E48" s="3">
        <v>1</v>
      </c>
      <c r="F48" s="51"/>
      <c r="G48" s="38"/>
      <c r="H48" s="49">
        <v>200</v>
      </c>
      <c r="I48" s="30">
        <f t="shared" si="0"/>
        <v>0</v>
      </c>
      <c r="J48" s="17">
        <f t="shared" si="1"/>
        <v>0</v>
      </c>
      <c r="K48" s="39"/>
      <c r="L48" s="40"/>
      <c r="M48" s="53"/>
      <c r="N48" s="53"/>
      <c r="O48" s="18"/>
      <c r="P48" s="22"/>
      <c r="R48" s="23"/>
      <c r="S48" s="7"/>
      <c r="T48" s="7"/>
      <c r="U48" s="28"/>
      <c r="V48" s="7"/>
    </row>
    <row r="49" spans="1:22" s="14" customFormat="1" ht="16.5" x14ac:dyDescent="0.2">
      <c r="A49" s="56">
        <v>47</v>
      </c>
      <c r="B49" s="64" t="s">
        <v>15</v>
      </c>
      <c r="C49" s="63" t="s">
        <v>46</v>
      </c>
      <c r="D49" s="3">
        <v>1</v>
      </c>
      <c r="E49" s="3">
        <v>1</v>
      </c>
      <c r="F49" s="51"/>
      <c r="G49" s="38"/>
      <c r="H49" s="49">
        <v>50</v>
      </c>
      <c r="I49" s="30">
        <f t="shared" si="0"/>
        <v>0</v>
      </c>
      <c r="J49" s="17">
        <f t="shared" si="1"/>
        <v>0</v>
      </c>
      <c r="K49" s="39"/>
      <c r="L49" s="40"/>
      <c r="M49" s="53"/>
      <c r="N49" s="53"/>
      <c r="O49" s="18"/>
      <c r="P49" s="22"/>
      <c r="R49" s="23"/>
      <c r="S49" s="7"/>
      <c r="T49" s="7"/>
      <c r="U49" s="28"/>
      <c r="V49" s="7"/>
    </row>
    <row r="50" spans="1:22" s="14" customFormat="1" ht="16.5" x14ac:dyDescent="0.2">
      <c r="A50" s="56">
        <v>48</v>
      </c>
      <c r="B50" s="64" t="s">
        <v>84</v>
      </c>
      <c r="C50" s="63" t="s">
        <v>85</v>
      </c>
      <c r="D50" s="3">
        <v>1</v>
      </c>
      <c r="E50" s="3">
        <v>12</v>
      </c>
      <c r="F50" s="51"/>
      <c r="G50" s="38"/>
      <c r="H50" s="49">
        <v>15</v>
      </c>
      <c r="I50" s="30">
        <f t="shared" si="0"/>
        <v>0</v>
      </c>
      <c r="J50" s="17">
        <f t="shared" si="1"/>
        <v>0</v>
      </c>
      <c r="K50" s="39"/>
      <c r="L50" s="40"/>
      <c r="M50" s="53"/>
      <c r="N50" s="53"/>
      <c r="O50" s="18"/>
      <c r="P50" s="22"/>
      <c r="R50" s="23"/>
      <c r="S50" s="7"/>
      <c r="T50" s="7"/>
      <c r="U50" s="28"/>
      <c r="V50" s="7"/>
    </row>
    <row r="51" spans="1:22" s="14" customFormat="1" ht="16.5" x14ac:dyDescent="0.2">
      <c r="A51" s="56">
        <v>49</v>
      </c>
      <c r="B51" s="64" t="s">
        <v>84</v>
      </c>
      <c r="C51" s="63" t="s">
        <v>86</v>
      </c>
      <c r="D51" s="3">
        <v>1</v>
      </c>
      <c r="E51" s="3">
        <v>12</v>
      </c>
      <c r="F51" s="51"/>
      <c r="G51" s="38"/>
      <c r="H51" s="49">
        <v>15</v>
      </c>
      <c r="I51" s="30">
        <f t="shared" si="0"/>
        <v>0</v>
      </c>
      <c r="J51" s="17">
        <f t="shared" si="1"/>
        <v>0</v>
      </c>
      <c r="K51" s="39"/>
      <c r="L51" s="40"/>
      <c r="M51" s="53"/>
      <c r="N51" s="53"/>
      <c r="O51" s="18"/>
      <c r="P51" s="22"/>
      <c r="R51" s="23"/>
      <c r="S51" s="7"/>
      <c r="T51" s="7"/>
      <c r="U51" s="28"/>
      <c r="V51" s="7"/>
    </row>
    <row r="52" spans="1:22" s="14" customFormat="1" ht="16.5" x14ac:dyDescent="0.2">
      <c r="A52" s="56">
        <v>50</v>
      </c>
      <c r="B52" s="64" t="s">
        <v>84</v>
      </c>
      <c r="C52" s="63" t="s">
        <v>87</v>
      </c>
      <c r="D52" s="3">
        <v>1</v>
      </c>
      <c r="E52" s="3">
        <v>12</v>
      </c>
      <c r="F52" s="51"/>
      <c r="G52" s="38"/>
      <c r="H52" s="49">
        <v>20</v>
      </c>
      <c r="I52" s="30">
        <f t="shared" si="0"/>
        <v>0</v>
      </c>
      <c r="J52" s="17">
        <f t="shared" si="1"/>
        <v>0</v>
      </c>
      <c r="K52" s="39"/>
      <c r="L52" s="40"/>
      <c r="M52" s="53"/>
      <c r="N52" s="53"/>
      <c r="O52" s="18"/>
      <c r="P52" s="22"/>
      <c r="R52" s="23"/>
      <c r="S52" s="7"/>
      <c r="T52" s="7"/>
      <c r="U52" s="28"/>
      <c r="V52" s="7"/>
    </row>
    <row r="53" spans="1:22" s="14" customFormat="1" ht="16.5" x14ac:dyDescent="0.2">
      <c r="A53" s="56">
        <v>51</v>
      </c>
      <c r="B53" s="64" t="s">
        <v>84</v>
      </c>
      <c r="C53" s="63" t="s">
        <v>88</v>
      </c>
      <c r="D53" s="3">
        <v>1</v>
      </c>
      <c r="E53" s="3">
        <v>12</v>
      </c>
      <c r="F53" s="51"/>
      <c r="G53" s="38"/>
      <c r="H53" s="49">
        <v>5</v>
      </c>
      <c r="I53" s="30">
        <f t="shared" si="0"/>
        <v>0</v>
      </c>
      <c r="J53" s="17">
        <f t="shared" si="1"/>
        <v>0</v>
      </c>
      <c r="K53" s="39"/>
      <c r="L53" s="40"/>
      <c r="M53" s="53"/>
      <c r="N53" s="53"/>
      <c r="O53" s="18"/>
      <c r="P53" s="22"/>
      <c r="R53" s="23"/>
      <c r="S53" s="7"/>
      <c r="T53" s="7"/>
      <c r="U53" s="28"/>
      <c r="V53" s="7"/>
    </row>
    <row r="54" spans="1:22" s="14" customFormat="1" ht="16.5" x14ac:dyDescent="0.2">
      <c r="A54" s="56">
        <v>52</v>
      </c>
      <c r="B54" s="64" t="s">
        <v>84</v>
      </c>
      <c r="C54" s="63" t="s">
        <v>89</v>
      </c>
      <c r="D54" s="3">
        <v>1</v>
      </c>
      <c r="E54" s="3">
        <v>12</v>
      </c>
      <c r="F54" s="51"/>
      <c r="G54" s="38"/>
      <c r="H54" s="49">
        <v>10</v>
      </c>
      <c r="I54" s="30">
        <f t="shared" si="0"/>
        <v>0</v>
      </c>
      <c r="J54" s="17">
        <f t="shared" si="1"/>
        <v>0</v>
      </c>
      <c r="K54" s="39"/>
      <c r="L54" s="40"/>
      <c r="M54" s="53"/>
      <c r="N54" s="53"/>
      <c r="O54" s="18"/>
      <c r="P54" s="22"/>
      <c r="R54" s="23"/>
      <c r="S54" s="7"/>
      <c r="T54" s="7"/>
      <c r="U54" s="28"/>
      <c r="V54" s="7"/>
    </row>
    <row r="55" spans="1:22" s="14" customFormat="1" ht="16.5" customHeight="1" x14ac:dyDescent="0.2">
      <c r="A55" s="56">
        <v>53</v>
      </c>
      <c r="B55" s="64" t="s">
        <v>12</v>
      </c>
      <c r="C55" s="63" t="s">
        <v>92</v>
      </c>
      <c r="D55" s="3">
        <v>1</v>
      </c>
      <c r="E55" s="15">
        <v>1</v>
      </c>
      <c r="F55" s="51"/>
      <c r="G55" s="38"/>
      <c r="H55" s="49">
        <v>50</v>
      </c>
      <c r="I55" s="30">
        <f t="shared" si="0"/>
        <v>0</v>
      </c>
      <c r="J55" s="17">
        <f t="shared" si="1"/>
        <v>0</v>
      </c>
      <c r="K55" s="39"/>
      <c r="L55" s="40"/>
      <c r="M55" s="53"/>
      <c r="N55" s="53"/>
      <c r="O55" s="18"/>
      <c r="P55" s="22"/>
      <c r="R55" s="23"/>
      <c r="S55" s="7"/>
      <c r="T55" s="7"/>
      <c r="U55" s="28"/>
      <c r="V55" s="7"/>
    </row>
    <row r="56" spans="1:22" s="14" customFormat="1" ht="16.5" customHeight="1" x14ac:dyDescent="0.2">
      <c r="A56" s="56">
        <v>54</v>
      </c>
      <c r="B56" s="64" t="s">
        <v>12</v>
      </c>
      <c r="C56" s="63" t="s">
        <v>53</v>
      </c>
      <c r="D56" s="3">
        <v>1</v>
      </c>
      <c r="E56" s="15">
        <v>1</v>
      </c>
      <c r="F56" s="51"/>
      <c r="G56" s="38"/>
      <c r="H56" s="49">
        <v>50</v>
      </c>
      <c r="I56" s="30">
        <f t="shared" si="0"/>
        <v>0</v>
      </c>
      <c r="J56" s="17">
        <f t="shared" si="1"/>
        <v>0</v>
      </c>
      <c r="K56" s="39"/>
      <c r="L56" s="40"/>
      <c r="M56" s="53"/>
      <c r="N56" s="53"/>
      <c r="O56" s="18"/>
      <c r="P56" s="22"/>
      <c r="R56" s="23"/>
      <c r="S56" s="7"/>
      <c r="T56" s="7"/>
      <c r="U56" s="28"/>
      <c r="V56" s="7"/>
    </row>
    <row r="57" spans="1:22" s="14" customFormat="1" ht="19.5" x14ac:dyDescent="0.2">
      <c r="A57" s="56">
        <v>55</v>
      </c>
      <c r="B57" s="64" t="s">
        <v>12</v>
      </c>
      <c r="C57" s="63" t="s">
        <v>90</v>
      </c>
      <c r="D57" s="3">
        <v>1</v>
      </c>
      <c r="E57" s="3">
        <v>1</v>
      </c>
      <c r="F57" s="51"/>
      <c r="G57" s="38"/>
      <c r="H57" s="49">
        <v>100</v>
      </c>
      <c r="I57" s="30">
        <f t="shared" si="0"/>
        <v>0</v>
      </c>
      <c r="J57" s="17">
        <f t="shared" si="1"/>
        <v>0</v>
      </c>
      <c r="K57" s="39"/>
      <c r="L57" s="40"/>
      <c r="M57" s="53"/>
      <c r="N57" s="53"/>
      <c r="O57" s="18"/>
      <c r="P57" s="22"/>
      <c r="R57" s="23"/>
      <c r="S57" s="7"/>
      <c r="T57" s="7"/>
      <c r="U57" s="28"/>
      <c r="V57" s="7"/>
    </row>
    <row r="58" spans="1:22" s="14" customFormat="1" ht="19.5" x14ac:dyDescent="0.2">
      <c r="A58" s="56">
        <v>56</v>
      </c>
      <c r="B58" s="64" t="s">
        <v>12</v>
      </c>
      <c r="C58" s="63" t="s">
        <v>91</v>
      </c>
      <c r="D58" s="3">
        <v>1</v>
      </c>
      <c r="E58" s="15">
        <v>1</v>
      </c>
      <c r="F58" s="51"/>
      <c r="G58" s="38"/>
      <c r="H58" s="49">
        <v>30</v>
      </c>
      <c r="I58" s="30">
        <f t="shared" si="0"/>
        <v>0</v>
      </c>
      <c r="J58" s="17">
        <f t="shared" si="1"/>
        <v>0</v>
      </c>
      <c r="K58" s="39"/>
      <c r="L58" s="40"/>
      <c r="M58" s="53"/>
      <c r="N58" s="53"/>
      <c r="O58" s="18"/>
      <c r="P58" s="22"/>
      <c r="R58" s="23"/>
      <c r="S58" s="7"/>
      <c r="T58" s="7"/>
      <c r="U58" s="28"/>
      <c r="V58" s="7"/>
    </row>
    <row r="59" spans="1:22" s="14" customFormat="1" ht="19.5" x14ac:dyDescent="0.2">
      <c r="A59" s="56">
        <v>57</v>
      </c>
      <c r="B59" s="64" t="s">
        <v>13</v>
      </c>
      <c r="C59" s="63" t="s">
        <v>93</v>
      </c>
      <c r="D59" s="3">
        <v>1</v>
      </c>
      <c r="E59" s="15">
        <v>1</v>
      </c>
      <c r="F59" s="51"/>
      <c r="G59" s="38"/>
      <c r="H59" s="49">
        <v>100</v>
      </c>
      <c r="I59" s="30">
        <f t="shared" si="0"/>
        <v>0</v>
      </c>
      <c r="J59" s="17">
        <f t="shared" si="1"/>
        <v>0</v>
      </c>
      <c r="K59" s="39"/>
      <c r="L59" s="40"/>
      <c r="M59" s="53"/>
      <c r="N59" s="53"/>
      <c r="O59" s="18"/>
      <c r="P59" s="22"/>
      <c r="R59" s="23"/>
      <c r="S59" s="7"/>
      <c r="T59" s="7"/>
      <c r="U59" s="28"/>
      <c r="V59" s="7"/>
    </row>
    <row r="60" spans="1:22" s="14" customFormat="1" ht="19.5" x14ac:dyDescent="0.2">
      <c r="A60" s="56">
        <v>58</v>
      </c>
      <c r="B60" s="64" t="s">
        <v>13</v>
      </c>
      <c r="C60" s="63" t="s">
        <v>48</v>
      </c>
      <c r="D60" s="3">
        <v>1</v>
      </c>
      <c r="E60" s="15">
        <v>1</v>
      </c>
      <c r="F60" s="51"/>
      <c r="G60" s="38"/>
      <c r="H60" s="49">
        <v>200</v>
      </c>
      <c r="I60" s="30">
        <f t="shared" si="0"/>
        <v>0</v>
      </c>
      <c r="J60" s="17">
        <f t="shared" si="1"/>
        <v>0</v>
      </c>
      <c r="K60" s="39"/>
      <c r="L60" s="40"/>
      <c r="M60" s="53"/>
      <c r="N60" s="53"/>
      <c r="O60" s="18"/>
      <c r="P60" s="22"/>
      <c r="R60" s="23"/>
      <c r="S60" s="7"/>
      <c r="T60" s="7"/>
      <c r="U60" s="28"/>
      <c r="V60" s="7"/>
    </row>
    <row r="61" spans="1:22" s="14" customFormat="1" ht="29.25" x14ac:dyDescent="0.2">
      <c r="A61" s="56">
        <v>59</v>
      </c>
      <c r="B61" s="66" t="s">
        <v>118</v>
      </c>
      <c r="C61" s="67" t="s">
        <v>119</v>
      </c>
      <c r="D61" s="3">
        <v>1</v>
      </c>
      <c r="E61" s="15">
        <v>1</v>
      </c>
      <c r="F61" s="51"/>
      <c r="G61" s="38"/>
      <c r="H61" s="49">
        <v>100</v>
      </c>
      <c r="I61" s="30">
        <f t="shared" si="0"/>
        <v>0</v>
      </c>
      <c r="J61" s="17">
        <f t="shared" si="1"/>
        <v>0</v>
      </c>
      <c r="K61" s="39"/>
      <c r="L61" s="40"/>
      <c r="M61" s="53"/>
      <c r="N61" s="53"/>
      <c r="O61" s="18"/>
      <c r="P61" s="22"/>
      <c r="R61" s="23"/>
      <c r="S61" s="7"/>
      <c r="T61" s="7"/>
      <c r="U61" s="28"/>
      <c r="V61" s="7"/>
    </row>
    <row r="62" spans="1:22" s="14" customFormat="1" ht="19.5" x14ac:dyDescent="0.2">
      <c r="A62" s="56">
        <v>60</v>
      </c>
      <c r="B62" s="64" t="s">
        <v>52</v>
      </c>
      <c r="C62" s="63" t="s">
        <v>50</v>
      </c>
      <c r="D62" s="3">
        <v>1</v>
      </c>
      <c r="E62" s="3">
        <v>1</v>
      </c>
      <c r="F62" s="51"/>
      <c r="G62" s="38"/>
      <c r="H62" s="49">
        <v>200</v>
      </c>
      <c r="I62" s="30">
        <f t="shared" si="0"/>
        <v>0</v>
      </c>
      <c r="J62" s="17">
        <f t="shared" si="1"/>
        <v>0</v>
      </c>
      <c r="K62" s="39"/>
      <c r="L62" s="40"/>
      <c r="M62" s="53"/>
      <c r="N62" s="53"/>
      <c r="O62" s="18"/>
      <c r="P62" s="22"/>
      <c r="R62" s="23"/>
      <c r="S62" s="7"/>
      <c r="T62" s="7"/>
      <c r="U62" s="28"/>
      <c r="V62" s="7"/>
    </row>
    <row r="63" spans="1:22" s="14" customFormat="1" ht="29.25" x14ac:dyDescent="0.2">
      <c r="A63" s="56">
        <v>61</v>
      </c>
      <c r="B63" s="64" t="s">
        <v>36</v>
      </c>
      <c r="C63" s="63" t="s">
        <v>107</v>
      </c>
      <c r="D63" s="3">
        <v>1</v>
      </c>
      <c r="E63" s="3">
        <v>1</v>
      </c>
      <c r="F63" s="51"/>
      <c r="G63" s="38"/>
      <c r="H63" s="49">
        <v>200</v>
      </c>
      <c r="I63" s="30">
        <f t="shared" si="0"/>
        <v>0</v>
      </c>
      <c r="J63" s="17">
        <f t="shared" si="1"/>
        <v>0</v>
      </c>
      <c r="K63" s="43"/>
      <c r="L63" s="40"/>
      <c r="M63" s="53"/>
      <c r="N63" s="53"/>
      <c r="O63" s="18"/>
      <c r="P63" s="22"/>
      <c r="R63" s="23"/>
      <c r="S63" s="7"/>
      <c r="T63" s="7"/>
      <c r="U63" s="28"/>
      <c r="V63" s="7"/>
    </row>
    <row r="64" spans="1:22" s="14" customFormat="1" ht="24.75" x14ac:dyDescent="0.2">
      <c r="A64" s="56">
        <v>62</v>
      </c>
      <c r="B64" s="64" t="s">
        <v>9</v>
      </c>
      <c r="C64" s="63" t="s">
        <v>106</v>
      </c>
      <c r="D64" s="3">
        <v>1</v>
      </c>
      <c r="E64" s="15">
        <v>1</v>
      </c>
      <c r="F64" s="51"/>
      <c r="G64" s="38"/>
      <c r="H64" s="49">
        <v>100</v>
      </c>
      <c r="I64" s="30">
        <f t="shared" si="0"/>
        <v>0</v>
      </c>
      <c r="J64" s="17">
        <f t="shared" si="1"/>
        <v>0</v>
      </c>
      <c r="K64" s="43"/>
      <c r="L64" s="40"/>
      <c r="M64" s="53"/>
      <c r="N64" s="53"/>
      <c r="O64" s="18"/>
      <c r="P64" s="22"/>
      <c r="R64" s="23"/>
      <c r="S64" s="7"/>
      <c r="T64" s="7"/>
      <c r="U64" s="28"/>
      <c r="V64" s="7"/>
    </row>
    <row r="65" spans="1:22" s="14" customFormat="1" ht="24.75" x14ac:dyDescent="0.2">
      <c r="A65" s="56">
        <v>63</v>
      </c>
      <c r="B65" s="64" t="s">
        <v>9</v>
      </c>
      <c r="C65" s="63" t="s">
        <v>102</v>
      </c>
      <c r="D65" s="3">
        <v>1</v>
      </c>
      <c r="E65" s="15">
        <v>1</v>
      </c>
      <c r="F65" s="51"/>
      <c r="G65" s="38"/>
      <c r="H65" s="49">
        <v>500</v>
      </c>
      <c r="I65" s="30">
        <f t="shared" si="0"/>
        <v>0</v>
      </c>
      <c r="J65" s="17">
        <f t="shared" si="1"/>
        <v>0</v>
      </c>
      <c r="K65" s="43"/>
      <c r="L65" s="40"/>
      <c r="M65" s="53"/>
      <c r="N65" s="53"/>
      <c r="O65" s="18"/>
      <c r="P65" s="22"/>
      <c r="R65" s="23"/>
      <c r="S65" s="7"/>
      <c r="T65" s="7"/>
      <c r="U65" s="28"/>
      <c r="V65" s="7"/>
    </row>
    <row r="66" spans="1:22" s="14" customFormat="1" ht="29.25" x14ac:dyDescent="0.2">
      <c r="A66" s="56">
        <v>64</v>
      </c>
      <c r="B66" s="64" t="s">
        <v>9</v>
      </c>
      <c r="C66" s="63" t="s">
        <v>101</v>
      </c>
      <c r="D66" s="3">
        <v>1</v>
      </c>
      <c r="E66" s="3">
        <v>1</v>
      </c>
      <c r="F66" s="51"/>
      <c r="G66" s="38"/>
      <c r="H66" s="49">
        <v>10</v>
      </c>
      <c r="I66" s="30">
        <f t="shared" si="0"/>
        <v>0</v>
      </c>
      <c r="J66" s="17">
        <f t="shared" si="1"/>
        <v>0</v>
      </c>
      <c r="K66" s="39"/>
      <c r="L66" s="40"/>
      <c r="M66" s="53"/>
      <c r="N66" s="53"/>
      <c r="O66" s="18"/>
      <c r="P66" s="22"/>
      <c r="R66" s="23"/>
      <c r="S66" s="7"/>
      <c r="T66" s="7"/>
      <c r="U66" s="28"/>
      <c r="V66" s="7"/>
    </row>
    <row r="67" spans="1:22" s="14" customFormat="1" ht="29.25" x14ac:dyDescent="0.2">
      <c r="A67" s="56">
        <v>65</v>
      </c>
      <c r="B67" s="64" t="s">
        <v>9</v>
      </c>
      <c r="C67" s="63" t="s">
        <v>100</v>
      </c>
      <c r="D67" s="3">
        <v>1</v>
      </c>
      <c r="E67" s="3">
        <v>1</v>
      </c>
      <c r="F67" s="51"/>
      <c r="G67" s="38"/>
      <c r="H67" s="49">
        <v>50</v>
      </c>
      <c r="I67" s="30">
        <f t="shared" si="0"/>
        <v>0</v>
      </c>
      <c r="J67" s="17">
        <f t="shared" si="1"/>
        <v>0</v>
      </c>
      <c r="K67" s="47"/>
      <c r="L67" s="48"/>
      <c r="M67" s="53"/>
      <c r="N67" s="53"/>
      <c r="O67" s="18"/>
      <c r="P67" s="22"/>
      <c r="R67" s="23"/>
      <c r="S67" s="7"/>
      <c r="T67" s="7"/>
      <c r="U67" s="28"/>
      <c r="V67" s="7"/>
    </row>
    <row r="68" spans="1:22" s="14" customFormat="1" ht="24.75" x14ac:dyDescent="0.2">
      <c r="A68" s="56">
        <v>66</v>
      </c>
      <c r="B68" s="64" t="s">
        <v>9</v>
      </c>
      <c r="C68" s="63" t="s">
        <v>99</v>
      </c>
      <c r="D68" s="3">
        <v>1</v>
      </c>
      <c r="E68" s="15">
        <v>1</v>
      </c>
      <c r="F68" s="51"/>
      <c r="G68" s="38"/>
      <c r="H68" s="49">
        <v>20</v>
      </c>
      <c r="I68" s="30">
        <f t="shared" si="0"/>
        <v>0</v>
      </c>
      <c r="J68" s="17">
        <f t="shared" si="1"/>
        <v>0</v>
      </c>
      <c r="K68" s="39"/>
      <c r="L68" s="40"/>
      <c r="M68" s="53"/>
      <c r="N68" s="53"/>
      <c r="O68" s="18"/>
      <c r="P68" s="22"/>
      <c r="R68" s="23"/>
      <c r="S68" s="7"/>
      <c r="T68" s="7"/>
      <c r="U68" s="28"/>
      <c r="V68" s="7"/>
    </row>
    <row r="69" spans="1:22" s="14" customFormat="1" ht="19.5" x14ac:dyDescent="0.2">
      <c r="A69" s="56">
        <v>67</v>
      </c>
      <c r="B69" s="64" t="s">
        <v>105</v>
      </c>
      <c r="C69" s="63" t="s">
        <v>103</v>
      </c>
      <c r="D69" s="3">
        <v>1</v>
      </c>
      <c r="E69" s="15">
        <v>1</v>
      </c>
      <c r="F69" s="51"/>
      <c r="G69" s="38"/>
      <c r="H69" s="49">
        <v>200</v>
      </c>
      <c r="I69" s="30">
        <f t="shared" si="0"/>
        <v>0</v>
      </c>
      <c r="J69" s="17">
        <f t="shared" si="1"/>
        <v>0</v>
      </c>
      <c r="K69" s="47"/>
      <c r="L69" s="48"/>
      <c r="M69" s="53"/>
      <c r="N69" s="53"/>
      <c r="O69" s="18"/>
      <c r="P69" s="22"/>
      <c r="R69" s="23"/>
      <c r="S69" s="7"/>
      <c r="T69" s="7"/>
      <c r="U69" s="28"/>
      <c r="V69" s="7"/>
    </row>
    <row r="70" spans="1:22" s="14" customFormat="1" ht="19.5" x14ac:dyDescent="0.2">
      <c r="A70" s="56">
        <v>68</v>
      </c>
      <c r="B70" s="64" t="s">
        <v>105</v>
      </c>
      <c r="C70" s="63" t="s">
        <v>104</v>
      </c>
      <c r="D70" s="3">
        <v>1</v>
      </c>
      <c r="E70" s="15">
        <v>1</v>
      </c>
      <c r="F70" s="51"/>
      <c r="G70" s="38"/>
      <c r="H70" s="49">
        <v>30</v>
      </c>
      <c r="I70" s="30">
        <f t="shared" si="0"/>
        <v>0</v>
      </c>
      <c r="J70" s="17">
        <f t="shared" si="1"/>
        <v>0</v>
      </c>
      <c r="K70" s="47"/>
      <c r="L70" s="48"/>
      <c r="M70" s="53"/>
      <c r="N70" s="53"/>
      <c r="O70" s="18"/>
      <c r="P70" s="22"/>
      <c r="R70" s="23"/>
      <c r="S70" s="7"/>
      <c r="T70" s="7"/>
      <c r="U70" s="28"/>
      <c r="V70" s="7"/>
    </row>
    <row r="71" spans="1:22" s="14" customFormat="1" ht="16.5" x14ac:dyDescent="0.2">
      <c r="A71" s="56">
        <v>69</v>
      </c>
      <c r="B71" s="64" t="s">
        <v>35</v>
      </c>
      <c r="C71" s="63" t="s">
        <v>55</v>
      </c>
      <c r="D71" s="3">
        <v>1</v>
      </c>
      <c r="E71" s="3">
        <v>1</v>
      </c>
      <c r="F71" s="51"/>
      <c r="G71" s="38"/>
      <c r="H71" s="49">
        <v>70</v>
      </c>
      <c r="I71" s="30">
        <f t="shared" si="0"/>
        <v>0</v>
      </c>
      <c r="J71" s="17">
        <f t="shared" si="1"/>
        <v>0</v>
      </c>
      <c r="K71" s="39"/>
      <c r="L71" s="40"/>
      <c r="M71" s="53"/>
      <c r="N71" s="53"/>
      <c r="O71" s="18"/>
      <c r="P71" s="22"/>
      <c r="R71" s="23"/>
      <c r="S71" s="7"/>
      <c r="T71" s="7"/>
      <c r="U71" s="28"/>
      <c r="V71" s="7"/>
    </row>
    <row r="72" spans="1:22" s="14" customFormat="1" ht="19.5" x14ac:dyDescent="0.2">
      <c r="A72" s="56">
        <v>70</v>
      </c>
      <c r="B72" s="64" t="s">
        <v>10</v>
      </c>
      <c r="C72" s="63" t="s">
        <v>98</v>
      </c>
      <c r="D72" s="3">
        <v>1</v>
      </c>
      <c r="E72" s="3">
        <v>1</v>
      </c>
      <c r="F72" s="51"/>
      <c r="G72" s="38"/>
      <c r="H72" s="49">
        <v>30</v>
      </c>
      <c r="I72" s="30">
        <f t="shared" si="0"/>
        <v>0</v>
      </c>
      <c r="J72" s="17">
        <f t="shared" si="1"/>
        <v>0</v>
      </c>
      <c r="K72" s="43"/>
      <c r="L72" s="40"/>
      <c r="M72" s="53"/>
      <c r="N72" s="53"/>
      <c r="O72" s="18"/>
      <c r="P72" s="22"/>
      <c r="R72" s="23"/>
      <c r="S72" s="7"/>
      <c r="T72" s="7"/>
      <c r="U72" s="28"/>
      <c r="V72" s="7"/>
    </row>
    <row r="73" spans="1:22" s="14" customFormat="1" ht="19.5" x14ac:dyDescent="0.2">
      <c r="A73" s="56">
        <v>71</v>
      </c>
      <c r="B73" s="64" t="s">
        <v>10</v>
      </c>
      <c r="C73" s="63" t="s">
        <v>97</v>
      </c>
      <c r="D73" s="3">
        <v>1</v>
      </c>
      <c r="E73" s="3">
        <v>1</v>
      </c>
      <c r="F73" s="51"/>
      <c r="G73" s="38"/>
      <c r="H73" s="49">
        <v>50</v>
      </c>
      <c r="I73" s="30">
        <f t="shared" si="0"/>
        <v>0</v>
      </c>
      <c r="J73" s="17">
        <f t="shared" si="1"/>
        <v>0</v>
      </c>
      <c r="K73" s="39"/>
      <c r="L73" s="40"/>
      <c r="M73" s="53"/>
      <c r="N73" s="53"/>
      <c r="O73" s="18"/>
      <c r="P73" s="7"/>
      <c r="R73" s="23"/>
      <c r="S73" s="7"/>
      <c r="T73" s="7"/>
      <c r="U73" s="28"/>
      <c r="V73" s="7"/>
    </row>
    <row r="74" spans="1:22" s="14" customFormat="1" ht="19.5" x14ac:dyDescent="0.2">
      <c r="A74" s="56">
        <v>72</v>
      </c>
      <c r="B74" s="69" t="s">
        <v>112</v>
      </c>
      <c r="C74" s="67" t="s">
        <v>113</v>
      </c>
      <c r="D74" s="3" t="s">
        <v>1</v>
      </c>
      <c r="E74" s="3">
        <v>100</v>
      </c>
      <c r="F74" s="51"/>
      <c r="G74" s="38"/>
      <c r="H74" s="49">
        <v>10</v>
      </c>
      <c r="I74" s="30">
        <f t="shared" ref="I74:I78" si="2">F74*H74</f>
        <v>0</v>
      </c>
      <c r="J74" s="17">
        <f t="shared" ref="J74:J78" si="3">G74*I74+I74</f>
        <v>0</v>
      </c>
      <c r="K74" s="39"/>
      <c r="L74" s="40"/>
      <c r="M74" s="53"/>
      <c r="N74" s="53"/>
      <c r="O74" s="18"/>
      <c r="P74" s="7"/>
      <c r="R74" s="23"/>
      <c r="S74" s="7"/>
      <c r="T74" s="7"/>
      <c r="U74" s="28"/>
      <c r="V74" s="7"/>
    </row>
    <row r="75" spans="1:22" s="14" customFormat="1" ht="29.25" x14ac:dyDescent="0.2">
      <c r="A75" s="56">
        <v>73</v>
      </c>
      <c r="B75" s="69" t="s">
        <v>112</v>
      </c>
      <c r="C75" s="67" t="s">
        <v>114</v>
      </c>
      <c r="D75" s="3" t="s">
        <v>1</v>
      </c>
      <c r="E75" s="3">
        <v>100</v>
      </c>
      <c r="F75" s="51"/>
      <c r="G75" s="38"/>
      <c r="H75" s="49">
        <v>10</v>
      </c>
      <c r="I75" s="30">
        <f t="shared" si="2"/>
        <v>0</v>
      </c>
      <c r="J75" s="17">
        <f t="shared" si="3"/>
        <v>0</v>
      </c>
      <c r="K75" s="39"/>
      <c r="L75" s="40"/>
      <c r="M75" s="53"/>
      <c r="N75" s="53"/>
      <c r="O75" s="18"/>
      <c r="P75" s="7"/>
      <c r="R75" s="23"/>
      <c r="S75" s="7"/>
      <c r="T75" s="7"/>
      <c r="U75" s="28"/>
      <c r="V75" s="7"/>
    </row>
    <row r="76" spans="1:22" s="14" customFormat="1" ht="19.5" x14ac:dyDescent="0.2">
      <c r="A76" s="56">
        <v>74</v>
      </c>
      <c r="B76" s="70" t="s">
        <v>96</v>
      </c>
      <c r="C76" s="63" t="s">
        <v>49</v>
      </c>
      <c r="D76" s="3" t="s">
        <v>1</v>
      </c>
      <c r="E76" s="3">
        <v>100</v>
      </c>
      <c r="F76" s="51"/>
      <c r="G76" s="38"/>
      <c r="H76" s="49">
        <v>50</v>
      </c>
      <c r="I76" s="30">
        <f t="shared" si="2"/>
        <v>0</v>
      </c>
      <c r="J76" s="17">
        <f t="shared" si="3"/>
        <v>0</v>
      </c>
      <c r="K76" s="39"/>
      <c r="L76" s="40"/>
      <c r="M76" s="53"/>
      <c r="N76" s="53"/>
      <c r="O76" s="18"/>
      <c r="P76" s="22"/>
      <c r="R76" s="23"/>
      <c r="S76" s="7"/>
      <c r="T76" s="7"/>
      <c r="U76" s="28"/>
      <c r="V76" s="7"/>
    </row>
    <row r="77" spans="1:22" s="14" customFormat="1" ht="19.5" x14ac:dyDescent="0.2">
      <c r="A77" s="56">
        <v>75</v>
      </c>
      <c r="B77" s="70" t="s">
        <v>96</v>
      </c>
      <c r="C77" s="63" t="s">
        <v>94</v>
      </c>
      <c r="D77" s="3" t="s">
        <v>1</v>
      </c>
      <c r="E77" s="3">
        <v>100</v>
      </c>
      <c r="F77" s="51"/>
      <c r="G77" s="38"/>
      <c r="H77" s="49">
        <v>30</v>
      </c>
      <c r="I77" s="30">
        <f t="shared" si="2"/>
        <v>0</v>
      </c>
      <c r="J77" s="17">
        <f t="shared" si="3"/>
        <v>0</v>
      </c>
      <c r="K77" s="39"/>
      <c r="L77" s="40"/>
      <c r="M77" s="53"/>
      <c r="N77" s="53"/>
      <c r="O77" s="18"/>
      <c r="P77" s="22"/>
      <c r="R77" s="23"/>
      <c r="S77" s="7"/>
      <c r="T77" s="7"/>
      <c r="U77" s="28"/>
      <c r="V77" s="7"/>
    </row>
    <row r="78" spans="1:22" s="14" customFormat="1" ht="19.5" x14ac:dyDescent="0.2">
      <c r="A78" s="56">
        <v>76</v>
      </c>
      <c r="B78" s="70" t="s">
        <v>96</v>
      </c>
      <c r="C78" s="63" t="s">
        <v>95</v>
      </c>
      <c r="D78" s="3" t="s">
        <v>1</v>
      </c>
      <c r="E78" s="3">
        <v>100</v>
      </c>
      <c r="F78" s="51"/>
      <c r="G78" s="38"/>
      <c r="H78" s="49">
        <v>10</v>
      </c>
      <c r="I78" s="30">
        <f t="shared" si="2"/>
        <v>0</v>
      </c>
      <c r="J78" s="17">
        <f t="shared" si="3"/>
        <v>0</v>
      </c>
      <c r="K78" s="39"/>
      <c r="L78" s="40"/>
      <c r="M78" s="53"/>
      <c r="N78" s="53"/>
      <c r="O78" s="18"/>
      <c r="P78" s="22"/>
      <c r="R78" s="23"/>
      <c r="S78" s="7"/>
      <c r="T78" s="7"/>
      <c r="U78" s="28"/>
      <c r="V78" s="7"/>
    </row>
    <row r="79" spans="1:22" s="28" customFormat="1" ht="21.75" customHeight="1" x14ac:dyDescent="0.25">
      <c r="A79" s="57"/>
      <c r="B79" s="71" t="s">
        <v>56</v>
      </c>
      <c r="C79" s="72"/>
      <c r="D79" s="33"/>
      <c r="E79" s="34"/>
      <c r="F79" s="34"/>
      <c r="G79" s="34"/>
      <c r="H79" s="74"/>
      <c r="I79" s="32">
        <f>SUM(I3:I78)</f>
        <v>0</v>
      </c>
      <c r="J79" s="13">
        <f>SUM(J3:J78)</f>
        <v>0</v>
      </c>
      <c r="K79" s="35"/>
      <c r="L79" s="35"/>
      <c r="M79" s="53"/>
      <c r="N79" s="53"/>
      <c r="O79" s="18"/>
      <c r="P79" s="7"/>
      <c r="Q79" s="1"/>
      <c r="R79" s="23"/>
      <c r="S79" s="7"/>
      <c r="T79" s="7"/>
      <c r="V79" s="7"/>
    </row>
    <row r="81" spans="1:22" s="28" customFormat="1" x14ac:dyDescent="0.2">
      <c r="A81" s="54"/>
      <c r="B81" s="58"/>
      <c r="C81" s="73"/>
      <c r="D81" s="18"/>
      <c r="E81" s="18"/>
      <c r="F81" s="5"/>
      <c r="G81" s="2"/>
      <c r="H81" s="36"/>
      <c r="I81" s="37"/>
      <c r="J81" s="6"/>
      <c r="K81" s="21"/>
      <c r="L81" s="21"/>
      <c r="M81" s="53"/>
      <c r="N81" s="53"/>
      <c r="O81" s="18"/>
      <c r="P81" s="7"/>
      <c r="Q81" s="14"/>
      <c r="R81" s="23"/>
      <c r="S81" s="7"/>
      <c r="T81" s="7"/>
      <c r="V81" s="7"/>
    </row>
    <row r="82" spans="1:22" s="28" customFormat="1" x14ac:dyDescent="0.2">
      <c r="A82" s="54"/>
      <c r="B82" s="58"/>
      <c r="C82" s="73"/>
      <c r="D82" s="18"/>
      <c r="E82" s="18"/>
      <c r="F82" s="5"/>
      <c r="G82" s="2"/>
      <c r="H82" s="36"/>
      <c r="I82" s="37"/>
      <c r="J82" s="6"/>
      <c r="K82" s="21"/>
      <c r="L82" s="21"/>
      <c r="M82" s="53"/>
      <c r="N82" s="53"/>
      <c r="O82" s="18"/>
      <c r="P82" s="7"/>
      <c r="Q82" s="14"/>
      <c r="R82" s="29"/>
      <c r="S82" s="7"/>
      <c r="T82" s="7"/>
      <c r="V82" s="7"/>
    </row>
    <row r="83" spans="1:22" s="28" customFormat="1" x14ac:dyDescent="0.2">
      <c r="A83" s="54"/>
      <c r="B83" s="58"/>
      <c r="C83" s="73"/>
      <c r="D83" s="18"/>
      <c r="E83" s="18"/>
      <c r="F83" s="5"/>
      <c r="G83" s="2"/>
      <c r="H83" s="18"/>
      <c r="I83" s="31"/>
      <c r="J83" s="6"/>
      <c r="K83" s="21"/>
      <c r="L83" s="21"/>
      <c r="M83" s="53"/>
      <c r="N83" s="53"/>
      <c r="O83" s="18"/>
      <c r="P83" s="7"/>
      <c r="Q83" s="14"/>
      <c r="R83" s="29"/>
      <c r="S83" s="7"/>
      <c r="T83" s="7"/>
      <c r="V83" s="7"/>
    </row>
    <row r="84" spans="1:22" s="28" customFormat="1" x14ac:dyDescent="0.2">
      <c r="A84" s="54"/>
      <c r="B84" s="58"/>
      <c r="C84" s="73"/>
      <c r="D84" s="18"/>
      <c r="E84" s="18"/>
      <c r="F84" s="5"/>
      <c r="G84" s="2"/>
      <c r="H84" s="18"/>
      <c r="I84" s="31"/>
      <c r="J84" s="6"/>
      <c r="K84" s="21"/>
      <c r="L84" s="21"/>
      <c r="M84" s="53"/>
      <c r="N84" s="53"/>
      <c r="O84" s="18"/>
      <c r="P84" s="7"/>
      <c r="Q84" s="14"/>
      <c r="R84" s="23"/>
      <c r="S84" s="7"/>
      <c r="T84" s="7"/>
      <c r="V84" s="7"/>
    </row>
    <row r="85" spans="1:22" s="28" customFormat="1" x14ac:dyDescent="0.2">
      <c r="A85" s="54"/>
      <c r="B85" s="58"/>
      <c r="C85" s="73"/>
      <c r="D85" s="18"/>
      <c r="E85" s="18"/>
      <c r="F85" s="5"/>
      <c r="G85" s="2"/>
      <c r="H85" s="18"/>
      <c r="I85" s="31"/>
      <c r="J85" s="6"/>
      <c r="K85" s="21"/>
      <c r="L85" s="21"/>
      <c r="M85" s="53"/>
      <c r="N85" s="53"/>
      <c r="O85" s="18"/>
      <c r="P85" s="7"/>
      <c r="Q85" s="1"/>
      <c r="R85" s="23"/>
      <c r="S85" s="7"/>
      <c r="T85" s="7"/>
      <c r="V85" s="7"/>
    </row>
    <row r="86" spans="1:22" s="28" customFormat="1" x14ac:dyDescent="0.2">
      <c r="A86" s="54"/>
      <c r="B86" s="58"/>
      <c r="C86" s="73"/>
      <c r="D86" s="18"/>
      <c r="E86" s="18"/>
      <c r="F86" s="5"/>
      <c r="G86" s="2"/>
      <c r="H86" s="18"/>
      <c r="I86" s="31"/>
      <c r="J86" s="6"/>
      <c r="K86" s="21"/>
      <c r="L86" s="21"/>
      <c r="M86" s="53"/>
      <c r="N86" s="53"/>
      <c r="O86" s="18"/>
      <c r="P86" s="7"/>
      <c r="Q86" s="1"/>
      <c r="R86" s="23"/>
      <c r="S86" s="7"/>
      <c r="T86" s="29"/>
      <c r="V86" s="7"/>
    </row>
  </sheetData>
  <sheetProtection formatCells="0" formatColumns="0" formatRows="0"/>
  <autoFilter ref="A2:L79" xr:uid="{00000000-0009-0000-0000-000000000000}"/>
  <sortState xmlns:xlrd2="http://schemas.microsoft.com/office/spreadsheetml/2017/richdata2" ref="A3:L78">
    <sortCondition ref="A3:A78"/>
  </sortState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2024_specifikace_část B</vt:lpstr>
      <vt:lpstr>'2024_specifikace_část B'!Názvy_tisku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Pavel Bureš</cp:lastModifiedBy>
  <cp:lastPrinted>2023-01-27T07:34:21Z</cp:lastPrinted>
  <dcterms:created xsi:type="dcterms:W3CDTF">2015-04-06T23:39:58Z</dcterms:created>
  <dcterms:modified xsi:type="dcterms:W3CDTF">2023-12-13T15:58:57Z</dcterms:modified>
</cp:coreProperties>
</file>