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3435" yWindow="675" windowWidth="23625" windowHeight="13995" activeTab="0"/>
  </bookViews>
  <sheets>
    <sheet name="technická specifikace" sheetId="1" r:id="rId1"/>
  </sheets>
  <definedNames>
    <definedName name="_xlnm._FilterDatabase" localSheetId="0" hidden="1">#REF!</definedName>
    <definedName name="_xlnm.Print_Area" localSheetId="0">'technická specifikace'!$B$1:$I$6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<sst xmlns="http://schemas.openxmlformats.org/spreadsheetml/2006/main" count="46" uniqueCount="41">
  <si>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Název</t>
  </si>
  <si>
    <t>Minimální parametry</t>
  </si>
  <si>
    <t>PC sestava pro žáky (učebna 138)</t>
  </si>
  <si>
    <t>Notebook pro žáky (učebna 407)</t>
  </si>
  <si>
    <t>Příloha č. 3 výzvy</t>
  </si>
  <si>
    <t>Název veřejné zakázky: Modernizace ICT na SPŠOW Hronov 2023/2</t>
  </si>
  <si>
    <t>Zadavatel: Střední průmyslová škola Otty Wichterleho, příspěvková organizace</t>
  </si>
  <si>
    <t>Č. položky</t>
  </si>
  <si>
    <t xml:space="preserve">
1</t>
  </si>
  <si>
    <t xml:space="preserve">
2</t>
  </si>
  <si>
    <t xml:space="preserve">
3</t>
  </si>
  <si>
    <t xml:space="preserve">
5</t>
  </si>
  <si>
    <t xml:space="preserve">
6</t>
  </si>
  <si>
    <t xml:space="preserve">
9</t>
  </si>
  <si>
    <t xml:space="preserve">
10</t>
  </si>
  <si>
    <t xml:space="preserve">
11</t>
  </si>
  <si>
    <t xml:space="preserve">
12</t>
  </si>
  <si>
    <t>Dodavatel vyplní zvýrazněné buňky</t>
  </si>
  <si>
    <t>Výrobce</t>
  </si>
  <si>
    <t>Typ / Model</t>
  </si>
  <si>
    <t>Cena v Kč bez DPH
za 1 kus</t>
  </si>
  <si>
    <t>Cena v Kč bez DPH
celkem za počet kusů</t>
  </si>
  <si>
    <t>DPH v Kč celkem
samostatně</t>
  </si>
  <si>
    <t>Cena v Kč
včetně DPH</t>
  </si>
  <si>
    <t>Místo
dodání:</t>
  </si>
  <si>
    <t>Krausova 215, 549 32 Velké Poříčí</t>
  </si>
  <si>
    <t>Hostovského 910, 549 31 Hronov</t>
  </si>
  <si>
    <t>CELKEM</t>
  </si>
  <si>
    <t>PC sestava
do učebny 122</t>
  </si>
  <si>
    <t>PC pro žáky
(učebna 24)</t>
  </si>
  <si>
    <t>SSD disky
(učebna 629)</t>
  </si>
  <si>
    <t>PC
do učebny 005</t>
  </si>
  <si>
    <t>Množství
v ks</t>
  </si>
  <si>
    <r>
      <rPr>
        <b/>
        <u val="single"/>
        <sz val="10"/>
        <rFont val="Arial"/>
        <family val="2"/>
      </rPr>
      <t>Nový monitor:</t>
    </r>
    <r>
      <rPr>
        <sz val="10"/>
        <rFont val="Arial"/>
        <family val="2"/>
      </rPr>
      <t xml:space="preserve"> tenký rámeček nebo bezrámový displej; úhlopříčka displeje 27“; matný displej; IPS panel; rozlišení min. 4K (3840 × 2160); rozhraní: min. 1x DisplayPort (mini DisplayPort), 1x HDMI; výškově nastavitelný; propojovací kabel DisplayPort (mini DisplayPort) s možností propojení monitoru a grafické karty, která je specifikovaná výše (délka 1.5m).</t>
    </r>
  </si>
  <si>
    <r>
      <rPr>
        <b/>
        <u val="single"/>
        <sz val="10"/>
        <rFont val="Arial"/>
        <family val="2"/>
      </rPr>
      <t>Nová myš:</t>
    </r>
    <r>
      <rPr>
        <sz val="10"/>
        <rFont val="Arial"/>
        <family val="2"/>
      </rPr>
      <t xml:space="preserve"> USB; laserová; univerzální (pro praváka i leváka).</t>
    </r>
  </si>
  <si>
    <r>
      <rPr>
        <b/>
        <u val="single"/>
        <sz val="10"/>
        <rFont val="Arial"/>
        <family val="2"/>
      </rPr>
      <t>Nová klávesnice:</t>
    </r>
    <r>
      <rPr>
        <sz val="10"/>
        <rFont val="Arial"/>
        <family val="2"/>
      </rPr>
      <t xml:space="preserve"> USB klávesnice s numerickým blokem a českým rozložením.</t>
    </r>
  </si>
  <si>
    <r>
      <rPr>
        <b/>
        <u val="single"/>
        <sz val="10"/>
        <rFont val="Arial"/>
        <family val="2"/>
      </rPr>
      <t>Nový SSD disk:</t>
    </r>
    <r>
      <rPr>
        <sz val="10"/>
        <rFont val="Arial"/>
        <family val="2"/>
      </rPr>
      <t xml:space="preserve"> formát M.2 (2280); rozhraní PCIe 3.0 x4; kapacita 1TB; rychlost čtení/zápis min. 3 000/3 000 Mb/s.</t>
    </r>
  </si>
  <si>
    <r>
      <rPr>
        <b/>
        <u val="single"/>
        <sz val="10"/>
        <rFont val="Arial"/>
        <family val="2"/>
      </rPr>
      <t>Nový notebook:</t>
    </r>
    <r>
      <rPr>
        <sz val="10"/>
        <rFont val="Arial"/>
        <family val="2"/>
      </rPr>
      <t xml:space="preserve"> úhlopříčka displeje min. 16“; matný displej; rozlišení min. Full HD 1920x1080; procesor s benchmark skóre v hodnotě min. 16 000 bodů dle testu PassMark CPU Mark http://www.cpubenchmark.net/ (platné ke dni vyhlášení zakázky); operační paměť min. 16GB RAM min. DDR4 s možností rozšíření; pevný disk o kapacitě min. 1000GB SSD; dedikovaná grafická karta min. 4GB; zvuková karta (může být integrovaná); min. 1x USB 2.0; min. 2x USB 3.2, další porty: 1x HDMI; 1x RJ45 Gigabit LAN; klávesnice s numerickým blokem a českým rozložením; výdrž na baterie min. 4h; operační systém (nový, nepoužitý, aktuální, 64 bitový), v CZ verzi podporovaný výrobcem po dobu záruky počítače, umožňující připojení do domény, podporující stávající programové vybavení školy pracující na platformě Microsoft.</t>
    </r>
  </si>
  <si>
    <r>
      <rPr>
        <b/>
        <u val="single"/>
        <sz val="10"/>
        <rFont val="Arial"/>
        <family val="2"/>
      </rPr>
      <t>Nový počítač: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tower provedení; procesor s benchmark skóre v hodnotě min. 15 000 bodů dle testu PassMark CPU Mark http://www.cpubenchmark.net/ (platné ke dni vyhlášení zakázky); operační paměť min. 16GB RAM min. DDR4 s možností rozšíření; pevný disk min. 1000GB SSD M.2 PCIe; dedikovaná grafická karta min. 8GB s konektorem min. 1x DisplayPort (mini DisplayPort) a 1x HDMI; 4x USB, z toho min. 2xUSB 3.0; audio port jack 3,5mm; 1x RJ45 Gigabit; operační systém (nový, nepoužitý, aktuální,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64 bitový), v CZ verzi podporovaný výrobcem po dobu záruky počítače, umožňující připojení do domény, podporující stávající programové vybavení školy pracující na platformě Microsoft.</t>
    </r>
  </si>
  <si>
    <t>Záruka v měsících
(min. 36 měsíců)</t>
  </si>
  <si>
    <r>
      <rPr>
        <b/>
        <u val="single"/>
        <sz val="10"/>
        <rFont val="Arial"/>
        <family val="2"/>
      </rPr>
      <t>Nový počítač:</t>
    </r>
    <r>
      <rPr>
        <sz val="10"/>
        <rFont val="Arial"/>
        <family val="2"/>
      </rPr>
      <t xml:space="preserve"> desktop nebo SFF provedení; procesor s benchmark skóre v hodnotě min. 15 000 bodů dle testu PassMark CPU Mark http://www.cpubenchmark.net/ (platné ke dni vyhlášení zakázky); operační paměť min. 16GB RAM min. DDR4 s možností rozšíření; pevný disk min. 1000GB SSD M.2 PCIe; dedikovaná grafická karta min. 8GB s konektorem min. 1x DisplayPort (mini DisplayPort); 4x USB, z toho min. 2xUSB 3.0; audio port jack 3,5mm; 1x RJ45 Gigabit; velikost skříně max. (š x v x h 350mm x 100mm x 370mm); operační systém (nový, nepoužitý, aktuální, 64 bitový), v CZ verzi podporovaný výrobcem po dobu záruky počítače, umožňující připojení do domény, podporující stávající programové vybavení školy pracující na platformě Microsoft.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</si>
</sst>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1" fillId="0" borderId="0" xfId="20">
      <alignment/>
      <protection/>
    </xf>
    <xf numFmtId="0" fontId="3" fillId="0" borderId="0" xfId="20" applyFont="1" applyAlignment="1">
      <alignment horizontal="left" vertical="center" wrapText="1"/>
      <protection/>
    </xf>
    <xf numFmtId="0" fontId="1" fillId="0" borderId="0" xfId="20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Continuous" vertical="center" wrapText="1"/>
      <protection/>
    </xf>
    <xf numFmtId="0" fontId="2" fillId="0" borderId="0" xfId="20" applyFont="1" applyAlignment="1">
      <alignment wrapText="1"/>
      <protection/>
    </xf>
    <xf numFmtId="0" fontId="3" fillId="0" borderId="0" xfId="20" applyFont="1" applyAlignment="1">
      <alignment horizontal="left" vertical="top" wrapText="1"/>
      <protection/>
    </xf>
    <xf numFmtId="0" fontId="1" fillId="0" borderId="0" xfId="20" applyAlignment="1">
      <alignment horizontal="left" vertical="center" wrapText="1"/>
      <protection/>
    </xf>
    <xf numFmtId="0" fontId="3" fillId="0" borderId="0" xfId="20" applyFont="1" applyAlignment="1">
      <alignment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20" applyNumberFormat="1" applyBorder="1" applyAlignment="1">
      <alignment horizontal="right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1" fillId="0" borderId="5" xfId="20" applyNumberFormat="1" applyBorder="1" applyAlignment="1">
      <alignment horizontal="right" vertical="center"/>
      <protection/>
    </xf>
    <xf numFmtId="4" fontId="2" fillId="0" borderId="6" xfId="20" applyNumberFormat="1" applyFont="1" applyBorder="1" applyAlignment="1">
      <alignment horizontal="right" vertical="center"/>
      <protection/>
    </xf>
    <xf numFmtId="4" fontId="2" fillId="0" borderId="7" xfId="20" applyNumberFormat="1" applyFont="1" applyBorder="1" applyAlignment="1">
      <alignment horizontal="right" vertical="center"/>
      <protection/>
    </xf>
    <xf numFmtId="0" fontId="1" fillId="3" borderId="1" xfId="20" applyFill="1" applyBorder="1" applyAlignment="1" applyProtection="1">
      <alignment horizontal="left" vertical="center"/>
      <protection locked="0"/>
    </xf>
    <xf numFmtId="1" fontId="1" fillId="3" borderId="1" xfId="20" applyNumberFormat="1" applyFill="1" applyBorder="1" applyAlignment="1" applyProtection="1">
      <alignment horizontal="center" vertical="center"/>
      <protection locked="0"/>
    </xf>
    <xf numFmtId="4" fontId="1" fillId="3" borderId="1" xfId="20" applyNumberForma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20" applyAlignment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0" fontId="6" fillId="3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0</xdr:row>
      <xdr:rowOff>219075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523875" y="2190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90" zoomScaleNormal="90" workbookViewId="0" topLeftCell="A1">
      <selection activeCell="H4" sqref="H4:K4"/>
    </sheetView>
  </sheetViews>
  <sheetFormatPr defaultColWidth="9.140625" defaultRowHeight="15"/>
  <cols>
    <col min="1" max="1" width="7.8515625" style="1" customWidth="1"/>
    <col min="2" max="2" width="19.421875" style="6" customWidth="1"/>
    <col min="3" max="3" width="10.140625" style="6" customWidth="1"/>
    <col min="4" max="4" width="35.140625" style="1" customWidth="1"/>
    <col min="5" max="5" width="11.421875" style="1" customWidth="1"/>
    <col min="6" max="6" width="44.28125" style="1" customWidth="1"/>
    <col min="7" max="7" width="10.00390625" style="1" customWidth="1"/>
    <col min="8" max="8" width="16.140625" style="1" customWidth="1"/>
    <col min="9" max="9" width="13.57421875" style="1" customWidth="1"/>
    <col min="10" max="10" width="18.140625" style="1" customWidth="1"/>
    <col min="11" max="11" width="18.8515625" style="1" customWidth="1"/>
    <col min="12" max="12" width="21.57421875" style="1" customWidth="1"/>
    <col min="13" max="13" width="16.57421875" style="1" customWidth="1"/>
    <col min="14" max="14" width="20.28125" style="1" customWidth="1"/>
    <col min="15" max="16384" width="9.140625" style="1" customWidth="1"/>
  </cols>
  <sheetData>
    <row r="1" spans="1:9" ht="33.75" customHeight="1">
      <c r="A1" s="32" t="s">
        <v>4</v>
      </c>
      <c r="B1" s="32"/>
      <c r="C1" s="8"/>
      <c r="D1" s="9"/>
      <c r="E1" s="3"/>
      <c r="F1" s="3"/>
      <c r="G1" s="3"/>
      <c r="H1" s="3"/>
      <c r="I1" s="3"/>
    </row>
    <row r="2" spans="1:9" ht="21" customHeight="1">
      <c r="A2" s="33" t="s">
        <v>5</v>
      </c>
      <c r="B2" s="33"/>
      <c r="C2" s="33"/>
      <c r="D2" s="33"/>
      <c r="E2" s="33"/>
      <c r="F2" s="33"/>
      <c r="G2" s="33"/>
      <c r="H2" s="3"/>
      <c r="I2" s="3"/>
    </row>
    <row r="3" spans="1:9" ht="21" customHeight="1">
      <c r="A3" s="33" t="s">
        <v>6</v>
      </c>
      <c r="B3" s="33"/>
      <c r="C3" s="33"/>
      <c r="D3" s="33"/>
      <c r="E3" s="33"/>
      <c r="F3" s="33"/>
      <c r="G3" s="33"/>
      <c r="H3" s="3"/>
      <c r="I3" s="3"/>
    </row>
    <row r="4" spans="2:11" ht="21" customHeight="1" thickBot="1">
      <c r="B4" s="7"/>
      <c r="C4" s="7"/>
      <c r="D4" s="2"/>
      <c r="E4" s="3"/>
      <c r="F4" s="3"/>
      <c r="G4" s="3"/>
      <c r="H4" s="34" t="s">
        <v>17</v>
      </c>
      <c r="I4" s="34"/>
      <c r="J4" s="34"/>
      <c r="K4" s="34"/>
    </row>
    <row r="5" spans="1:14" s="4" customFormat="1" ht="54.75" customHeight="1">
      <c r="A5" s="15" t="s">
        <v>24</v>
      </c>
      <c r="B5" s="16" t="s">
        <v>0</v>
      </c>
      <c r="C5" s="16" t="s">
        <v>7</v>
      </c>
      <c r="D5" s="36" t="s">
        <v>1</v>
      </c>
      <c r="E5" s="36"/>
      <c r="F5" s="36"/>
      <c r="G5" s="16" t="s">
        <v>32</v>
      </c>
      <c r="H5" s="17" t="s">
        <v>18</v>
      </c>
      <c r="I5" s="17" t="s">
        <v>19</v>
      </c>
      <c r="J5" s="18" t="s">
        <v>39</v>
      </c>
      <c r="K5" s="18" t="s">
        <v>20</v>
      </c>
      <c r="L5" s="18" t="s">
        <v>21</v>
      </c>
      <c r="M5" s="18" t="s">
        <v>22</v>
      </c>
      <c r="N5" s="19" t="s">
        <v>23</v>
      </c>
    </row>
    <row r="6" spans="1:14" ht="125.25" customHeight="1">
      <c r="A6" s="27" t="s">
        <v>25</v>
      </c>
      <c r="B6" s="37" t="s">
        <v>2</v>
      </c>
      <c r="C6" s="12" t="s">
        <v>8</v>
      </c>
      <c r="D6" s="26" t="s">
        <v>40</v>
      </c>
      <c r="E6" s="26"/>
      <c r="F6" s="26"/>
      <c r="G6" s="11">
        <v>15</v>
      </c>
      <c r="H6" s="23"/>
      <c r="I6" s="23"/>
      <c r="J6" s="24"/>
      <c r="K6" s="25"/>
      <c r="L6" s="14">
        <f>G6*K6</f>
        <v>0</v>
      </c>
      <c r="M6" s="14">
        <f>L6*0.21</f>
        <v>0</v>
      </c>
      <c r="N6" s="20">
        <f>L6+M6</f>
        <v>0</v>
      </c>
    </row>
    <row r="7" spans="1:14" ht="63" customHeight="1">
      <c r="A7" s="28"/>
      <c r="B7" s="37"/>
      <c r="C7" s="12" t="s">
        <v>9</v>
      </c>
      <c r="D7" s="26" t="s">
        <v>33</v>
      </c>
      <c r="E7" s="26"/>
      <c r="F7" s="26"/>
      <c r="G7" s="11">
        <v>15</v>
      </c>
      <c r="H7" s="23"/>
      <c r="I7" s="23"/>
      <c r="J7" s="24"/>
      <c r="K7" s="25"/>
      <c r="L7" s="14">
        <f aca="true" t="shared" si="0" ref="L7:L17">G7*K7</f>
        <v>0</v>
      </c>
      <c r="M7" s="14">
        <f aca="true" t="shared" si="1" ref="M7:M17">L7*0.21</f>
        <v>0</v>
      </c>
      <c r="N7" s="20">
        <f aca="true" t="shared" si="2" ref="N7:N17">L7+M7</f>
        <v>0</v>
      </c>
    </row>
    <row r="8" spans="1:14" ht="29.25" customHeight="1">
      <c r="A8" s="28"/>
      <c r="B8" s="37"/>
      <c r="C8" s="12" t="s">
        <v>10</v>
      </c>
      <c r="D8" s="26" t="s">
        <v>34</v>
      </c>
      <c r="E8" s="26"/>
      <c r="F8" s="26"/>
      <c r="G8" s="11">
        <v>15</v>
      </c>
      <c r="H8" s="23"/>
      <c r="I8" s="23"/>
      <c r="J8" s="24"/>
      <c r="K8" s="25"/>
      <c r="L8" s="14">
        <f t="shared" si="0"/>
        <v>0</v>
      </c>
      <c r="M8" s="14">
        <f t="shared" si="1"/>
        <v>0</v>
      </c>
      <c r="N8" s="20">
        <f t="shared" si="2"/>
        <v>0</v>
      </c>
    </row>
    <row r="9" spans="1:14" ht="29.25" customHeight="1">
      <c r="A9" s="28"/>
      <c r="B9" s="37"/>
      <c r="C9" s="13">
        <v>4</v>
      </c>
      <c r="D9" s="26" t="s">
        <v>35</v>
      </c>
      <c r="E9" s="26"/>
      <c r="F9" s="26"/>
      <c r="G9" s="11">
        <v>15</v>
      </c>
      <c r="H9" s="23"/>
      <c r="I9" s="23"/>
      <c r="J9" s="24"/>
      <c r="K9" s="25"/>
      <c r="L9" s="14">
        <f t="shared" si="0"/>
        <v>0</v>
      </c>
      <c r="M9" s="14">
        <f t="shared" si="1"/>
        <v>0</v>
      </c>
      <c r="N9" s="20">
        <f t="shared" si="2"/>
        <v>0</v>
      </c>
    </row>
    <row r="10" spans="1:14" ht="126.75" customHeight="1">
      <c r="A10" s="28"/>
      <c r="B10" s="37" t="s">
        <v>28</v>
      </c>
      <c r="C10" s="12" t="s">
        <v>11</v>
      </c>
      <c r="D10" s="26" t="s">
        <v>40</v>
      </c>
      <c r="E10" s="26"/>
      <c r="F10" s="26"/>
      <c r="G10" s="11">
        <v>2</v>
      </c>
      <c r="H10" s="23"/>
      <c r="I10" s="23"/>
      <c r="J10" s="24"/>
      <c r="K10" s="25"/>
      <c r="L10" s="14">
        <f t="shared" si="0"/>
        <v>0</v>
      </c>
      <c r="M10" s="14">
        <f t="shared" si="1"/>
        <v>0</v>
      </c>
      <c r="N10" s="20">
        <f t="shared" si="2"/>
        <v>0</v>
      </c>
    </row>
    <row r="11" spans="1:14" ht="66" customHeight="1">
      <c r="A11" s="28"/>
      <c r="B11" s="37"/>
      <c r="C11" s="12" t="s">
        <v>12</v>
      </c>
      <c r="D11" s="26" t="s">
        <v>33</v>
      </c>
      <c r="E11" s="26"/>
      <c r="F11" s="26"/>
      <c r="G11" s="11">
        <v>2</v>
      </c>
      <c r="H11" s="23"/>
      <c r="I11" s="23"/>
      <c r="J11" s="24"/>
      <c r="K11" s="25"/>
      <c r="L11" s="14">
        <f t="shared" si="0"/>
        <v>0</v>
      </c>
      <c r="M11" s="14">
        <f t="shared" si="1"/>
        <v>0</v>
      </c>
      <c r="N11" s="20">
        <f t="shared" si="2"/>
        <v>0</v>
      </c>
    </row>
    <row r="12" spans="1:14" ht="29.25" customHeight="1">
      <c r="A12" s="28"/>
      <c r="B12" s="37"/>
      <c r="C12" s="13">
        <v>7</v>
      </c>
      <c r="D12" s="26" t="s">
        <v>34</v>
      </c>
      <c r="E12" s="26"/>
      <c r="F12" s="26"/>
      <c r="G12" s="11">
        <v>2</v>
      </c>
      <c r="H12" s="23"/>
      <c r="I12" s="23"/>
      <c r="J12" s="24"/>
      <c r="K12" s="25"/>
      <c r="L12" s="14">
        <f t="shared" si="0"/>
        <v>0</v>
      </c>
      <c r="M12" s="14">
        <f t="shared" si="1"/>
        <v>0</v>
      </c>
      <c r="N12" s="20">
        <f t="shared" si="2"/>
        <v>0</v>
      </c>
    </row>
    <row r="13" spans="1:14" ht="29.25" customHeight="1">
      <c r="A13" s="28"/>
      <c r="B13" s="37"/>
      <c r="C13" s="13">
        <v>8</v>
      </c>
      <c r="D13" s="26" t="s">
        <v>35</v>
      </c>
      <c r="E13" s="26"/>
      <c r="F13" s="26"/>
      <c r="G13" s="11">
        <v>2</v>
      </c>
      <c r="H13" s="23"/>
      <c r="I13" s="23"/>
      <c r="J13" s="24"/>
      <c r="K13" s="25"/>
      <c r="L13" s="14">
        <f t="shared" si="0"/>
        <v>0</v>
      </c>
      <c r="M13" s="14">
        <f t="shared" si="1"/>
        <v>0</v>
      </c>
      <c r="N13" s="20">
        <f t="shared" si="2"/>
        <v>0</v>
      </c>
    </row>
    <row r="14" spans="1:14" ht="128.25" customHeight="1">
      <c r="A14" s="28"/>
      <c r="B14" s="10" t="s">
        <v>29</v>
      </c>
      <c r="C14" s="12" t="s">
        <v>13</v>
      </c>
      <c r="D14" s="26" t="s">
        <v>40</v>
      </c>
      <c r="E14" s="26"/>
      <c r="F14" s="26"/>
      <c r="G14" s="11">
        <v>25</v>
      </c>
      <c r="H14" s="23"/>
      <c r="I14" s="23"/>
      <c r="J14" s="24"/>
      <c r="K14" s="25"/>
      <c r="L14" s="14">
        <f t="shared" si="0"/>
        <v>0</v>
      </c>
      <c r="M14" s="14">
        <f t="shared" si="1"/>
        <v>0</v>
      </c>
      <c r="N14" s="20">
        <f t="shared" si="2"/>
        <v>0</v>
      </c>
    </row>
    <row r="15" spans="1:14" ht="42.75" customHeight="1">
      <c r="A15" s="35"/>
      <c r="B15" s="10" t="s">
        <v>30</v>
      </c>
      <c r="C15" s="12" t="s">
        <v>14</v>
      </c>
      <c r="D15" s="26" t="s">
        <v>36</v>
      </c>
      <c r="E15" s="26"/>
      <c r="F15" s="26"/>
      <c r="G15" s="11">
        <v>13</v>
      </c>
      <c r="H15" s="23"/>
      <c r="I15" s="23"/>
      <c r="J15" s="24"/>
      <c r="K15" s="25"/>
      <c r="L15" s="14">
        <f t="shared" si="0"/>
        <v>0</v>
      </c>
      <c r="M15" s="14">
        <f t="shared" si="1"/>
        <v>0</v>
      </c>
      <c r="N15" s="20">
        <f t="shared" si="2"/>
        <v>0</v>
      </c>
    </row>
    <row r="16" spans="1:14" ht="130.5" customHeight="1">
      <c r="A16" s="27" t="s">
        <v>26</v>
      </c>
      <c r="B16" s="10" t="s">
        <v>3</v>
      </c>
      <c r="C16" s="12" t="s">
        <v>15</v>
      </c>
      <c r="D16" s="26" t="s">
        <v>37</v>
      </c>
      <c r="E16" s="26"/>
      <c r="F16" s="26"/>
      <c r="G16" s="11">
        <v>11</v>
      </c>
      <c r="H16" s="23"/>
      <c r="I16" s="23"/>
      <c r="J16" s="24"/>
      <c r="K16" s="25"/>
      <c r="L16" s="14">
        <f t="shared" si="0"/>
        <v>0</v>
      </c>
      <c r="M16" s="14">
        <f t="shared" si="1"/>
        <v>0</v>
      </c>
      <c r="N16" s="20">
        <f t="shared" si="2"/>
        <v>0</v>
      </c>
    </row>
    <row r="17" spans="1:14" ht="114.75" customHeight="1">
      <c r="A17" s="28"/>
      <c r="B17" s="10" t="s">
        <v>31</v>
      </c>
      <c r="C17" s="12" t="s">
        <v>16</v>
      </c>
      <c r="D17" s="26" t="s">
        <v>38</v>
      </c>
      <c r="E17" s="26"/>
      <c r="F17" s="26"/>
      <c r="G17" s="11">
        <v>3</v>
      </c>
      <c r="H17" s="23"/>
      <c r="I17" s="23"/>
      <c r="J17" s="24"/>
      <c r="K17" s="25"/>
      <c r="L17" s="14">
        <f t="shared" si="0"/>
        <v>0</v>
      </c>
      <c r="M17" s="14">
        <f t="shared" si="1"/>
        <v>0</v>
      </c>
      <c r="N17" s="20">
        <f t="shared" si="2"/>
        <v>0</v>
      </c>
    </row>
    <row r="18" spans="1:14" ht="34.5" customHeight="1" thickBot="1">
      <c r="A18" s="29" t="s">
        <v>27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  <c r="L18" s="21">
        <f>SUM(L6:L17)</f>
        <v>0</v>
      </c>
      <c r="M18" s="21">
        <f>SUM(M6:M17)</f>
        <v>0</v>
      </c>
      <c r="N18" s="22">
        <f>SUM(N6:N17)</f>
        <v>0</v>
      </c>
    </row>
    <row r="19" spans="2:3" ht="15">
      <c r="B19" s="5"/>
      <c r="C19" s="5"/>
    </row>
    <row r="20" spans="2:3" ht="15">
      <c r="B20" s="5"/>
      <c r="C20" s="5"/>
    </row>
    <row r="21" spans="2:3" ht="15">
      <c r="B21" s="5"/>
      <c r="C21" s="5"/>
    </row>
    <row r="22" spans="2:3" ht="15">
      <c r="B22" s="5"/>
      <c r="C22" s="5"/>
    </row>
    <row r="23" spans="2:3" ht="15">
      <c r="B23" s="5"/>
      <c r="C23" s="5"/>
    </row>
    <row r="24" spans="2:3" ht="15">
      <c r="B24" s="5"/>
      <c r="C24" s="5"/>
    </row>
    <row r="25" spans="2:3" ht="15">
      <c r="B25" s="5"/>
      <c r="C25" s="5"/>
    </row>
  </sheetData>
  <sheetProtection algorithmName="SHA-512" hashValue="3lrXxs3qcufKHOYxtiNWGpxxxWjSNbRaASo54vuBaJeQO/Wn3vS6VA6p6O+Wz8RN6d4QObopM71LKY/SQNsZnQ==" saltValue="ndz4XbS6/sw1Rtmg5iV1mQ==" spinCount="100000" sheet="1" objects="1" scenarios="1"/>
  <protectedRanges>
    <protectedRange sqref="D1:I4" name="Oblast1"/>
    <protectedRange sqref="H5 F5 J5:IT5" name="Oblast2"/>
    <protectedRange sqref="I5" name="Oblast3_1"/>
    <protectedRange sqref="H6" name="Oblast3_1_2"/>
    <protectedRange sqref="F6 F10 F14:F17" name="Oblast3_1_3_1"/>
  </protectedRanges>
  <mergeCells count="22">
    <mergeCell ref="A16:A17"/>
    <mergeCell ref="A18:K18"/>
    <mergeCell ref="A1:B1"/>
    <mergeCell ref="A2:G2"/>
    <mergeCell ref="A3:G3"/>
    <mergeCell ref="H4:K4"/>
    <mergeCell ref="A6:A15"/>
    <mergeCell ref="D14:F14"/>
    <mergeCell ref="D5:F5"/>
    <mergeCell ref="B6:B9"/>
    <mergeCell ref="D6:F6"/>
    <mergeCell ref="D7:F7"/>
    <mergeCell ref="D8:F8"/>
    <mergeCell ref="D9:F9"/>
    <mergeCell ref="B10:B13"/>
    <mergeCell ref="D10:F10"/>
    <mergeCell ref="D17:F17"/>
    <mergeCell ref="D11:F11"/>
    <mergeCell ref="D12:F12"/>
    <mergeCell ref="D13:F13"/>
    <mergeCell ref="D15:F15"/>
    <mergeCell ref="D16:F16"/>
  </mergeCells>
  <printOptions/>
  <pageMargins left="0.5905511811023623" right="0.1968503937007874" top="0.11811023622047245" bottom="0.2362204724409449" header="0.5118110236220472" footer="0.1968503937007874"/>
  <pageSetup fitToWidth="0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Pošmurová</dc:creator>
  <cp:keywords/>
  <dc:description/>
  <cp:lastModifiedBy>Jitka Motáková</cp:lastModifiedBy>
  <cp:lastPrinted>2023-11-01T08:32:52Z</cp:lastPrinted>
  <dcterms:created xsi:type="dcterms:W3CDTF">2023-10-30T12:28:23Z</dcterms:created>
  <dcterms:modified xsi:type="dcterms:W3CDTF">2023-11-08T08:42:51Z</dcterms:modified>
  <cp:category/>
  <cp:version/>
  <cp:contentType/>
  <cp:contentStatus/>
</cp:coreProperties>
</file>