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755" activeTab="0"/>
  </bookViews>
  <sheets>
    <sheet name="školy + počty licencí 2021" sheetId="10" r:id="rId1"/>
  </sheets>
  <definedNames>
    <definedName name="_xlnm._FilterDatabase" localSheetId="0" hidden="1">'školy + počty licencí 2021'!$A$3:$X$67</definedName>
  </definedNames>
  <calcPr calcId="162913"/>
  <extLst/>
</workbook>
</file>

<file path=xl/comments1.xml><?xml version="1.0" encoding="utf-8"?>
<comments xmlns="http://schemas.openxmlformats.org/spreadsheetml/2006/main">
  <authors>
    <author>Krajzlová Radka</author>
    <author>Štrosová Martina</author>
  </authors>
  <commentList>
    <comment ref="F27" authorId="0">
      <text>
        <r>
          <rPr>
            <b/>
            <sz val="9"/>
            <rFont val="Tahoma"/>
            <family val="2"/>
          </rPr>
          <t>Krajzlová Radka:</t>
        </r>
        <r>
          <rPr>
            <sz val="9"/>
            <rFont val="Tahoma"/>
            <family val="2"/>
          </rPr>
          <t xml:space="preserve">
poníženo o 10 ks, odsouhlasil p. Sura
</t>
        </r>
      </text>
    </comment>
    <comment ref="A50" authorId="1">
      <text>
        <r>
          <rPr>
            <b/>
            <sz val="9"/>
            <rFont val="Tahoma"/>
            <family val="2"/>
          </rPr>
          <t>Štrosová Martina:</t>
        </r>
        <r>
          <rPr>
            <sz val="9"/>
            <rFont val="Tahoma"/>
            <family val="2"/>
          </rPr>
          <t xml:space="preserve">
změna doménové adresy</t>
        </r>
      </text>
    </comment>
  </commentList>
</comments>
</file>

<file path=xl/sharedStrings.xml><?xml version="1.0" encoding="utf-8"?>
<sst xmlns="http://schemas.openxmlformats.org/spreadsheetml/2006/main" count="206" uniqueCount="206">
  <si>
    <t>Gymnázium Boženy Němcové, Hradec Králové, Pospíšilova tř. 324</t>
  </si>
  <si>
    <t>Gymnázium J. K. Tyla, Hradec Králové, Tylovo nábř. 682</t>
  </si>
  <si>
    <t>Obchodní akademie, Střední odborná škola a Jazyková škola s právem státní jazykové zkoušky, Hradec Králové</t>
  </si>
  <si>
    <t>Střední odborná škola a Střední odborné učiliště, Hradec Králové, Vocelova 1338</t>
  </si>
  <si>
    <t>Střední odborná škola veterinární, Hradec Králové - Kukleny, Pražská 68</t>
  </si>
  <si>
    <t>Střední průmyslová škola stavební, Hradec Králové, Pospíšilova tř. 787</t>
  </si>
  <si>
    <t>Střední uměleckoprůmyslová škola hudebních nástrojů a nábytku, Hradec Králové, 17. listopadu 1202</t>
  </si>
  <si>
    <t>Vyšší odborná škola zdravotnická a Střední zdravotnická škola, Hradec Králové, Komenského 234</t>
  </si>
  <si>
    <t>Střední škola technická a řemeslná, Nový Bydžov, Dr. M. Tyrše 112</t>
  </si>
  <si>
    <t>Lepařovo gymnázium, Jičín, Jiráskova 30</t>
  </si>
  <si>
    <t>Masarykova obchodní akademie, Jičín, 17. listopadu 220</t>
  </si>
  <si>
    <t>Vyšší odborná škola a Střední průmyslová škola, Jičín, Pod Koželuhy 100</t>
  </si>
  <si>
    <t>Střední škola zahradnická, Kopidlno, náměstí Hilmarovo 1</t>
  </si>
  <si>
    <t>Gymnázium a Střední odborná škola pedagogická, Nová Paka, Kumburská 740</t>
  </si>
  <si>
    <t>Střední škola gastronomie a služeb, Nová Paka, Masarykovo nám. 2</t>
  </si>
  <si>
    <t>Gymnázium, Broumov, Hradební 218</t>
  </si>
  <si>
    <t>Gymnázium Jaroslava Žáka, Jaroměř, Lužická 423</t>
  </si>
  <si>
    <t>Střední škola řemeslná, Jaroměř, Studničkova 260</t>
  </si>
  <si>
    <t>Jiráskovo gymnázium, Náchod, Řezníčkova 451</t>
  </si>
  <si>
    <t>Gymnázium, Dobruška, Pulická 779</t>
  </si>
  <si>
    <t>Střední průmyslová škola elektrotechniky a informačních technologií, Dobruška, Čs. odboje 670</t>
  </si>
  <si>
    <t>Obchodní akademie T. G. Masaryka, Kostelec nad Orlicí, Komenského 522</t>
  </si>
  <si>
    <t>Gymnázium Františka Martina Pelcla, Rychnov nad Kněžnou, Hrdinů odboje 36</t>
  </si>
  <si>
    <t>Vyšší odborná škola a Střední průmyslová škola, Rychnov nad Kněžnou, U Stadionu 1166</t>
  </si>
  <si>
    <t>Gymnázium, Dvůr Králové nad Labem, nám. Odboje 304</t>
  </si>
  <si>
    <t>Česká lesnická akademie Trutnov - střední škola a vyšší odborná škola</t>
  </si>
  <si>
    <t>Střední průmyslová škola, Trutnov, Školní 101</t>
  </si>
  <si>
    <t>Mateřská škola, Speciální základní škola a Praktická škola, Hradec Králové</t>
  </si>
  <si>
    <t>Střední škola profesní přípravy, Hradec Králové</t>
  </si>
  <si>
    <t>Vyšší odborná škola, Střední škola, Základní škola a Mateřská škola, Hradec Králové, Štefánikova 549</t>
  </si>
  <si>
    <t>Základní škola, Nový Bydžov, F. Palackého 1240</t>
  </si>
  <si>
    <t>Základní škola a Praktická škola, Jičín, Soudná 12</t>
  </si>
  <si>
    <t>Dětský domov, Základní škola speciální a Praktická škola, Jaroměř</t>
  </si>
  <si>
    <t>Základní škola, Dobruška, Opočenská 115</t>
  </si>
  <si>
    <t>Základní škola a Praktická škola, Rychnov nad Kněžnou, Kolowratská 485</t>
  </si>
  <si>
    <t>Základní škola a Praktická škola, Dvůr Králové nad Labem, Přemyslova 479</t>
  </si>
  <si>
    <t>Střední škola a Základní škola Sluneční, Hostinné</t>
  </si>
  <si>
    <t>Základní škola logopedická a Mateřská škola logopedická, Choustníkovo Hradiště 161</t>
  </si>
  <si>
    <t>Základní škola a Mateřská škola při dětské léčebně, Janské Lázně, Horní promenáda 268</t>
  </si>
  <si>
    <t>Mateřská škola, Základní škola a Praktická škola, Trutnov</t>
  </si>
  <si>
    <t>Speciální základní škola Augustina Bartoše</t>
  </si>
  <si>
    <t>Základní škola a Mateřská škola, Vrchlabí, Krkonošská 230</t>
  </si>
  <si>
    <t xml:space="preserve">Základní škola a Mateřská škola při Fakultní nemocnici, Hradec Králové, Sokolská 581 </t>
  </si>
  <si>
    <t>Gymnázium, Střední odborná škola a Vyšší odborná škola, Nový Bydžov</t>
  </si>
  <si>
    <t>Střední průmyslová škola, Odborná škola a Základní škola, Nové Město nad Metují</t>
  </si>
  <si>
    <t>Vyšší odborná škola zdravotnická, Střední zdravotnická škola a Obchodní akademie, Trutnov</t>
  </si>
  <si>
    <t>Zemědělská akademie a Gymnázium Hořice - střední škola a vyšší odborná škola, příspěvková organizace</t>
  </si>
  <si>
    <t>Střední průmyslová škola stavební a Obchodní akademie arch. Jana Letzela, Náchod, příspěvková organizace</t>
  </si>
  <si>
    <t>Střední průmyslová škola, Střední odborná škola a Střední odborné učiliště, Hradec Králové</t>
  </si>
  <si>
    <t>Střední zemědělská škola  a Střední odborné učiliště chladicí a klimatizační techniky, Kostelec nad Orlicí</t>
  </si>
  <si>
    <t>Střední škola řemesel a Základní  škola, Hořice</t>
  </si>
  <si>
    <t>Základní škola a Praktická škola, Broumov</t>
  </si>
  <si>
    <t>Praktická škola, Základní škola a Mateřská škola Josefa Zemana, Náchod</t>
  </si>
  <si>
    <t>Střední škola služeb, obchodu a gastronomie</t>
  </si>
  <si>
    <t>Střední škola strojírenská a elektrotechnická</t>
  </si>
  <si>
    <t>M365 EDU A3</t>
  </si>
  <si>
    <t>WinSvrSTD2 core</t>
  </si>
  <si>
    <t>SQLSvrSTD ALNG</t>
  </si>
  <si>
    <t>SQLSvrCALDevice</t>
  </si>
  <si>
    <t>zákazník</t>
  </si>
  <si>
    <t>RDSCAL Device</t>
  </si>
  <si>
    <t>WinSvrDC 16 core</t>
  </si>
  <si>
    <t>Gymnázium Trutnov</t>
  </si>
  <si>
    <t>VStudiSubMSDN</t>
  </si>
  <si>
    <t>VisioPro</t>
  </si>
  <si>
    <t>WinSvrExtConn</t>
  </si>
  <si>
    <t>VDA</t>
  </si>
  <si>
    <t>VisioOnline</t>
  </si>
  <si>
    <t>SQL core2</t>
  </si>
  <si>
    <t>Imagine Academy</t>
  </si>
  <si>
    <t>SC DC</t>
  </si>
  <si>
    <t>SC STD</t>
  </si>
  <si>
    <t>WinSvr MultiPoint</t>
  </si>
  <si>
    <t>celkem</t>
  </si>
  <si>
    <t>Krkonošské gymnázium a Střední odborná škola- pracoviště Vrchlabí</t>
  </si>
  <si>
    <t>PowerBI</t>
  </si>
  <si>
    <t>ProjectPlan</t>
  </si>
  <si>
    <t>ProjectProLic/SA</t>
  </si>
  <si>
    <t>AAD-38391</t>
  </si>
  <si>
    <t>9EM-00562</t>
  </si>
  <si>
    <t>228-04437</t>
  </si>
  <si>
    <t>359-00765</t>
  </si>
  <si>
    <t>AAD-38397</t>
  </si>
  <si>
    <t>D87-01057</t>
  </si>
  <si>
    <t>R39-00374</t>
  </si>
  <si>
    <t>9EP-00201</t>
  </si>
  <si>
    <t>9EA-00271</t>
  </si>
  <si>
    <t>6VC-01251</t>
  </si>
  <si>
    <t>7NQ-00302</t>
  </si>
  <si>
    <t>4ZF-00019</t>
  </si>
  <si>
    <t>7TR-00001</t>
  </si>
  <si>
    <t>9EN-00193</t>
  </si>
  <si>
    <t>P4U-00001</t>
  </si>
  <si>
    <t>NK5-00001</t>
  </si>
  <si>
    <t>H30-00237</t>
  </si>
  <si>
    <t>770-00110</t>
  </si>
  <si>
    <r>
      <t>studenti-</t>
    </r>
    <r>
      <rPr>
        <b/>
        <sz val="12"/>
        <rFont val="Arial"/>
        <family val="2"/>
      </rPr>
      <t>AAD-38397</t>
    </r>
  </si>
  <si>
    <t>WinSvrDCCore ALNG LicSAPk MVL 2Lic CoreLic</t>
  </si>
  <si>
    <t>9EA-00039</t>
  </si>
  <si>
    <t>poř. č.</t>
  </si>
  <si>
    <t>IČO</t>
  </si>
  <si>
    <t>Adresa</t>
  </si>
  <si>
    <t>označení produktu z dodávky v r. 2021</t>
  </si>
  <si>
    <t>54111 Trutnov, Lesnická 9</t>
  </si>
  <si>
    <t>55101 Jaroměř, Palackého 142, Jakubské Předměstí</t>
  </si>
  <si>
    <t>50901 Nová Paka, Kumburská 740</t>
  </si>
  <si>
    <t>50003 Hradec Králové, Pospíšilova tř. 324</t>
  </si>
  <si>
    <t>51611 Rychnov nad Kněžnou, Hrdinů odboje 36</t>
  </si>
  <si>
    <t>50002 Hradec Králové, Tylovo nábř. 682</t>
  </si>
  <si>
    <t>55123 Jaroměř, Lužická 423</t>
  </si>
  <si>
    <t>55001 Broumov, Hradební 218</t>
  </si>
  <si>
    <t>51801 Dobruška, Pulická 779</t>
  </si>
  <si>
    <t>54401 Dvůr Králové nad Labem, nám. Odboje 304</t>
  </si>
  <si>
    <t>50401 Nový Bydžov, Komenského 77</t>
  </si>
  <si>
    <t>54101 Trutnov, Jiráskovo náměstí 325</t>
  </si>
  <si>
    <t>54744 Náchod, Řezníčkova 451</t>
  </si>
  <si>
    <t>54301 Vrchlabí, Komenského 586</t>
  </si>
  <si>
    <t>50601 Jičín, Jiráskova 30</t>
  </si>
  <si>
    <t>50611 Jičín, 17. listopadu 220</t>
  </si>
  <si>
    <t>50003 Hradec Králové, Hradecká 1231</t>
  </si>
  <si>
    <t>54102 Trutnov, Horská 160</t>
  </si>
  <si>
    <t>51741 Kostelec nad Orlicí, Komenského 522</t>
  </si>
  <si>
    <t>50003 Hradec Králové, Pospíšilova 365</t>
  </si>
  <si>
    <t>54232 Úpice, nábřeží pplk. A. Bunzla 660</t>
  </si>
  <si>
    <t>00175790</t>
  </si>
  <si>
    <t>50002 Hradec Králové, Vocelova 1338</t>
  </si>
  <si>
    <t>50101 Hradec Králové, Pražská 68</t>
  </si>
  <si>
    <t>51801 Dobruška, Čs. odboje 670</t>
  </si>
  <si>
    <t>50801 Hořice, Husova 675</t>
  </si>
  <si>
    <t>06668275</t>
  </si>
  <si>
    <t>Pražská 931, 547 01 Náchod</t>
  </si>
  <si>
    <t>62690035</t>
  </si>
  <si>
    <t>50003 Hradec Králové, Pospíšilova tř. 787</t>
  </si>
  <si>
    <t>48623725</t>
  </si>
  <si>
    <t>50003 Hradec Králové, Hradební 1029</t>
  </si>
  <si>
    <t>69174415</t>
  </si>
  <si>
    <t>54101 Trutnov, Školní 101</t>
  </si>
  <si>
    <t>60154021</t>
  </si>
  <si>
    <t>54371 Hostinné, Mládežnická 329</t>
  </si>
  <si>
    <t>15055256</t>
  </si>
  <si>
    <t>50927 Nová Paka, Masarykovo nám. 2</t>
  </si>
  <si>
    <t>54401 Dvůr Králové nad Labem, E. Krásnohorské 2069</t>
  </si>
  <si>
    <t>67439918</t>
  </si>
  <si>
    <t>62690400</t>
  </si>
  <si>
    <t>50003 Hradec Králové, 17. listopadu 1212/2</t>
  </si>
  <si>
    <t>06668356</t>
  </si>
  <si>
    <t>Hostovského 910, 549 31 Hronov</t>
  </si>
  <si>
    <t>00087998</t>
  </si>
  <si>
    <t>50801 Hořice, Havlíčkova 54</t>
  </si>
  <si>
    <t>00087815</t>
  </si>
  <si>
    <t>55101 Jaroměř, Studničkova 260</t>
  </si>
  <si>
    <t>00527939</t>
  </si>
  <si>
    <t>50341 Hradec Králové, Velká 3</t>
  </si>
  <si>
    <t>00087751</t>
  </si>
  <si>
    <t>50401 Nový Bydžov, Dr. M. Tyrše 112</t>
  </si>
  <si>
    <t>64812201</t>
  </si>
  <si>
    <t>50732 Kopidlno, náměstí Hilmarovo 1</t>
  </si>
  <si>
    <t>06668151</t>
  </si>
  <si>
    <t>Kumburská 846, 509 01 Nová Paka</t>
  </si>
  <si>
    <t>00145238</t>
  </si>
  <si>
    <t>50003 Hradec Králové, 17. listopadu 1202</t>
  </si>
  <si>
    <t>60884690</t>
  </si>
  <si>
    <t>51741 Kostelec nad Orlicí, Komenského 873</t>
  </si>
  <si>
    <t>06668224</t>
  </si>
  <si>
    <t>Volanovská 243, 541 01 Trutnov</t>
  </si>
  <si>
    <t>60116820</t>
  </si>
  <si>
    <t>75137011</t>
  </si>
  <si>
    <t>51601 Rychnov nad Kněžnou, U Stadionu 1166</t>
  </si>
  <si>
    <t>00581101</t>
  </si>
  <si>
    <t>50003 Hradec Králové, Komenského 234</t>
  </si>
  <si>
    <t>13582968</t>
  </si>
  <si>
    <t>54101 Trutnov, Procházkova 303</t>
  </si>
  <si>
    <t>62690361</t>
  </si>
  <si>
    <t>50011 Hradec Králové, Štefánikova 549</t>
  </si>
  <si>
    <t>70840261</t>
  </si>
  <si>
    <t>54225 Janské Lázně, Horní promenáda 268</t>
  </si>
  <si>
    <t>70837554</t>
  </si>
  <si>
    <t>50005 Hradec Králové, Sokolská 581</t>
  </si>
  <si>
    <t>70842116</t>
  </si>
  <si>
    <t>54301 Vrchlabí, Krkonošská 230</t>
  </si>
  <si>
    <t>60153351</t>
  </si>
  <si>
    <t>54401 Dvůr Králové nad Labem, Přemyslova 479</t>
  </si>
  <si>
    <t>71197281</t>
  </si>
  <si>
    <t>50601 Jičín, Soudná 12</t>
  </si>
  <si>
    <t>70152497</t>
  </si>
  <si>
    <t>51601 Rychnov nad Kněžnou, Kolowratská 485</t>
  </si>
  <si>
    <t>48623091</t>
  </si>
  <si>
    <t>54442 Choustníkovo Hradiště, Choustníkovo Hradiště 161</t>
  </si>
  <si>
    <t>70836469</t>
  </si>
  <si>
    <t>55001 Broumov, Kladská 164</t>
  </si>
  <si>
    <t>70152501</t>
  </si>
  <si>
    <t>51801 Dobruška, Opočenská 115</t>
  </si>
  <si>
    <t>50401 Nový Bydžov, F. Palackého 1240</t>
  </si>
  <si>
    <t>06668364</t>
  </si>
  <si>
    <t>Riegrova 1403, 508 01 Hořice</t>
  </si>
  <si>
    <t>54701 Náchod, Raisova 677</t>
  </si>
  <si>
    <t>Střední uměleckoprůmyslová škola sochařská a kamenická, Hořice, příspěvková organizace</t>
  </si>
  <si>
    <t>54901 Nové Město nad Metují, Československé armády 376</t>
  </si>
  <si>
    <t>Střední průmyslová škola a Střední odborná škola, Dvůr Králové nad Labem, příspěvková organizace</t>
  </si>
  <si>
    <t>Střední průmyslová škola Otty Wichterleho, příspěvková organizace</t>
  </si>
  <si>
    <t>Střední škola hotelnictví, řemesel a gastronomie, Trutnov, příspěvková organizace</t>
  </si>
  <si>
    <t>50601 Jičín, Pod Koželuhy 100</t>
  </si>
  <si>
    <t>Základní škola, Vrchlabí, Školní 1336</t>
  </si>
  <si>
    <t>54301 Vrchlabí, Školní 1336</t>
  </si>
  <si>
    <t>68247630</t>
  </si>
  <si>
    <t>Příloha č. 4 Zadávací dokumentace -  Okruh objednatelů / příjemců a předpokládané počty licencí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</si>
</sst>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17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u val="single"/>
      <sz val="10"/>
      <color theme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2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>
      <alignment/>
      <protection locked="0"/>
    </xf>
    <xf numFmtId="0" fontId="5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</cellStyleXfs>
  <cellXfs count="32">
    <xf numFmtId="0" fontId="0" fillId="0" borderId="0" xfId="0"/>
    <xf numFmtId="0" fontId="9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10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0" fillId="0" borderId="0" xfId="0" applyFont="1" applyFill="1" applyBorder="1" applyAlignment="1">
      <alignment horizontal="left" wrapText="1"/>
    </xf>
    <xf numFmtId="164" fontId="10" fillId="0" borderId="0" xfId="0" applyNumberFormat="1" applyFont="1" applyFill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12" fillId="0" borderId="0" xfId="0" applyFont="1"/>
    <xf numFmtId="0" fontId="13" fillId="5" borderId="0" xfId="20" applyFont="1" applyFill="1" applyAlignment="1">
      <alignment horizontal="right"/>
      <protection/>
    </xf>
    <xf numFmtId="0" fontId="11" fillId="4" borderId="1" xfId="0" applyFont="1" applyFill="1" applyBorder="1" applyAlignment="1">
      <alignment horizontal="center" wrapText="1"/>
    </xf>
    <xf numFmtId="0" fontId="6" fillId="0" borderId="2" xfId="20" applyFont="1" applyBorder="1" applyAlignment="1">
      <alignment horizontal="center" vertical="center" wrapText="1"/>
      <protection/>
    </xf>
    <xf numFmtId="0" fontId="6" fillId="6" borderId="3" xfId="20" applyFont="1" applyFill="1" applyBorder="1" applyAlignment="1">
      <alignment horizontal="center" vertical="center" wrapText="1"/>
      <protection/>
    </xf>
    <xf numFmtId="0" fontId="10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9" fillId="8" borderId="0" xfId="0" applyFont="1" applyFill="1" applyAlignment="1">
      <alignment wrapText="1"/>
    </xf>
    <xf numFmtId="0" fontId="9" fillId="8" borderId="1" xfId="0" applyFont="1" applyFill="1" applyBorder="1" applyAlignment="1">
      <alignment horizontal="center" wrapText="1"/>
    </xf>
    <xf numFmtId="0" fontId="10" fillId="8" borderId="1" xfId="0" applyFont="1" applyFill="1" applyBorder="1" applyAlignment="1">
      <alignment wrapText="1"/>
    </xf>
    <xf numFmtId="0" fontId="14" fillId="4" borderId="1" xfId="20" applyFont="1" applyFill="1" applyBorder="1" applyAlignment="1">
      <alignment vertical="center" wrapText="1"/>
      <protection/>
    </xf>
    <xf numFmtId="49" fontId="15" fillId="4" borderId="1" xfId="20" applyNumberFormat="1" applyFont="1" applyFill="1" applyBorder="1" applyAlignment="1">
      <alignment vertical="center" wrapText="1"/>
      <protection/>
    </xf>
    <xf numFmtId="0" fontId="15" fillId="4" borderId="1" xfId="20" applyFont="1" applyFill="1" applyBorder="1" applyAlignment="1">
      <alignment vertical="center" wrapText="1"/>
      <protection/>
    </xf>
    <xf numFmtId="0" fontId="14" fillId="0" borderId="1" xfId="20" applyFont="1" applyFill="1" applyBorder="1" applyAlignment="1">
      <alignment vertical="center" wrapText="1"/>
      <protection/>
    </xf>
    <xf numFmtId="0" fontId="15" fillId="0" borderId="1" xfId="20" applyFont="1" applyFill="1" applyBorder="1" applyAlignment="1">
      <alignment vertical="center" wrapText="1"/>
      <protection/>
    </xf>
    <xf numFmtId="49" fontId="15" fillId="0" borderId="1" xfId="20" applyNumberFormat="1" applyFont="1" applyFill="1" applyBorder="1" applyAlignment="1">
      <alignment vertical="center" wrapText="1"/>
      <protection/>
    </xf>
    <xf numFmtId="0" fontId="15" fillId="4" borderId="1" xfId="20" applyFont="1" applyFill="1" applyBorder="1" applyAlignment="1" quotePrefix="1">
      <alignment vertical="center" wrapText="1"/>
      <protection/>
    </xf>
    <xf numFmtId="0" fontId="10" fillId="4" borderId="1" xfId="20" applyFont="1" applyFill="1" applyBorder="1" applyAlignment="1">
      <alignment vertical="center" wrapText="1"/>
      <protection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8" xfId="20"/>
    <cellStyle name="Emphasis 1" xfId="21"/>
    <cellStyle name="Emphasis 2" xfId="22"/>
    <cellStyle name="Emphasis 3" xfId="23"/>
    <cellStyle name="Hyperlink 2" xfId="24"/>
    <cellStyle name="Hypertextový odkaz 2" xfId="25"/>
    <cellStyle name="Normal 2" xfId="26"/>
    <cellStyle name="normální 2" xfId="27"/>
    <cellStyle name="Normální 3" xfId="28"/>
    <cellStyle name="Normální 4" xfId="29"/>
    <cellStyle name="Normální 5" xfId="30"/>
    <cellStyle name="Normální 6" xfId="31"/>
    <cellStyle name="Normální 7" xfId="32"/>
    <cellStyle name="Sheet Title" xfId="33"/>
    <cellStyle name="Měna 2" xfId="34"/>
    <cellStyle name="Čárka 2" xfId="35"/>
    <cellStyle name="Normální 9" xfId="36"/>
    <cellStyle name="Normální 10" xfId="37"/>
    <cellStyle name="Měna 2 2" xfId="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rajzlová Radka" id="{4A86AFA4-4EF0-48BF-8E91-C0F25BFFFFE4}" userId="S::radka.krajzlova@t-mobile.cz::439ff619-e33d-4aae-947e-15b9aee6fc81" providerId="AD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3" dT="2021-07-21T09:12:59.82" personId="{4A86AFA4-4EF0-48BF-8E91-C0F25BFFFFE4}" id="{74A81A66-7A47-496A-87A5-133E9FAD8067}">
    <text>upraveno 21.7. a posláno p. Krupovi k podepsání</text>
  </threadedComment>
  <threadedComment ref="E23" dT="2021-07-22T04:37:57.36" personId="{4A86AFA4-4EF0-48BF-8E91-C0F25BFFFFE4}" id="{46FDED72-FD32-491A-818F-F7A790F256C0}" parentId="{74A81A66-7A47-496A-87A5-133E9FAD8067}">
    <text>Objednávka schválena</text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70"/>
  <sheetViews>
    <sheetView tabSelected="1" zoomScale="80" zoomScaleNormal="80" workbookViewId="0" topLeftCell="A1">
      <pane xSplit="2" ySplit="4" topLeftCell="C62" activePane="bottomRight" state="frozen"/>
      <selection pane="topRight" activeCell="C1" sqref="C1"/>
      <selection pane="bottomLeft" activeCell="A5" sqref="A5"/>
      <selection pane="bottomRight" activeCell="B68" sqref="B68"/>
    </sheetView>
  </sheetViews>
  <sheetFormatPr defaultColWidth="9.140625" defaultRowHeight="12.75"/>
  <cols>
    <col min="1" max="1" width="9.28125" style="2" bestFit="1" customWidth="1"/>
    <col min="2" max="2" width="61.7109375" style="2" customWidth="1"/>
    <col min="3" max="3" width="12.7109375" style="2" customWidth="1"/>
    <col min="4" max="4" width="42.7109375" style="2" customWidth="1"/>
    <col min="5" max="5" width="15.8515625" style="2" customWidth="1"/>
    <col min="6" max="6" width="16.140625" style="2" customWidth="1"/>
    <col min="7" max="7" width="13.28125" style="2" customWidth="1"/>
    <col min="8" max="8" width="16.28125" style="2" customWidth="1"/>
    <col min="9" max="9" width="14.8515625" style="2" customWidth="1"/>
    <col min="10" max="10" width="14.421875" style="2" customWidth="1"/>
    <col min="11" max="11" width="13.421875" style="2" customWidth="1"/>
    <col min="12" max="12" width="13.140625" style="2" bestFit="1" customWidth="1"/>
    <col min="13" max="13" width="13.28125" style="2" customWidth="1"/>
    <col min="14" max="14" width="13.8515625" style="2" customWidth="1"/>
    <col min="15" max="15" width="13.421875" style="2" customWidth="1"/>
    <col min="16" max="16" width="14.00390625" style="2" customWidth="1"/>
    <col min="17" max="18" width="13.7109375" style="2" customWidth="1"/>
    <col min="19" max="19" width="14.421875" style="2" bestFit="1" customWidth="1"/>
    <col min="20" max="20" width="13.7109375" style="2" customWidth="1"/>
    <col min="21" max="21" width="14.00390625" style="2" customWidth="1"/>
    <col min="22" max="22" width="13.140625" style="2" bestFit="1" customWidth="1"/>
    <col min="23" max="23" width="13.7109375" style="2" bestFit="1" customWidth="1"/>
    <col min="24" max="24" width="14.00390625" style="2" customWidth="1"/>
    <col min="25" max="25" width="19.57421875" style="2" customWidth="1"/>
    <col min="26" max="16384" width="9.140625" style="2" customWidth="1"/>
  </cols>
  <sheetData>
    <row r="1" spans="2:4" ht="24.75" customHeight="1">
      <c r="B1" s="12" t="s">
        <v>205</v>
      </c>
      <c r="C1" s="12"/>
      <c r="D1" s="12"/>
    </row>
    <row r="2" ht="24" customHeight="1" thickBot="1"/>
    <row r="3" spans="1:25" s="20" customFormat="1" ht="63.75" thickBot="1">
      <c r="A3" s="17" t="s">
        <v>99</v>
      </c>
      <c r="B3" s="18" t="s">
        <v>59</v>
      </c>
      <c r="C3" s="15" t="s">
        <v>100</v>
      </c>
      <c r="D3" s="16" t="s">
        <v>101</v>
      </c>
      <c r="E3" s="18" t="s">
        <v>96</v>
      </c>
      <c r="F3" s="19" t="s">
        <v>55</v>
      </c>
      <c r="G3" s="19" t="s">
        <v>63</v>
      </c>
      <c r="H3" s="19" t="s">
        <v>56</v>
      </c>
      <c r="I3" s="19" t="s">
        <v>57</v>
      </c>
      <c r="J3" s="19" t="s">
        <v>58</v>
      </c>
      <c r="K3" s="19" t="s">
        <v>60</v>
      </c>
      <c r="L3" s="19" t="s">
        <v>71</v>
      </c>
      <c r="M3" s="19" t="s">
        <v>70</v>
      </c>
      <c r="N3" s="19" t="s">
        <v>72</v>
      </c>
      <c r="O3" s="19" t="s">
        <v>61</v>
      </c>
      <c r="P3" s="19" t="s">
        <v>64</v>
      </c>
      <c r="Q3" s="19" t="s">
        <v>65</v>
      </c>
      <c r="R3" s="19" t="s">
        <v>68</v>
      </c>
      <c r="S3" s="19" t="s">
        <v>69</v>
      </c>
      <c r="T3" s="19" t="s">
        <v>66</v>
      </c>
      <c r="U3" s="19" t="s">
        <v>67</v>
      </c>
      <c r="V3" s="19" t="s">
        <v>75</v>
      </c>
      <c r="W3" s="19" t="s">
        <v>76</v>
      </c>
      <c r="X3" s="19" t="s">
        <v>77</v>
      </c>
      <c r="Y3" s="19" t="s">
        <v>97</v>
      </c>
    </row>
    <row r="4" spans="4:25" s="1" customFormat="1" ht="21.75" customHeight="1">
      <c r="D4" s="13" t="s">
        <v>102</v>
      </c>
      <c r="E4" s="1" t="s">
        <v>82</v>
      </c>
      <c r="F4" s="1" t="s">
        <v>78</v>
      </c>
      <c r="G4" s="1" t="s">
        <v>95</v>
      </c>
      <c r="H4" s="1" t="s">
        <v>79</v>
      </c>
      <c r="I4" s="1" t="s">
        <v>80</v>
      </c>
      <c r="J4" s="1" t="s">
        <v>81</v>
      </c>
      <c r="K4" s="1" t="s">
        <v>87</v>
      </c>
      <c r="L4" s="1" t="s">
        <v>91</v>
      </c>
      <c r="M4" s="1" t="s">
        <v>85</v>
      </c>
      <c r="N4" s="21"/>
      <c r="O4" s="1" t="s">
        <v>86</v>
      </c>
      <c r="P4" s="1" t="s">
        <v>83</v>
      </c>
      <c r="Q4" s="1" t="s">
        <v>84</v>
      </c>
      <c r="R4" s="1" t="s">
        <v>88</v>
      </c>
      <c r="S4" s="21"/>
      <c r="T4" s="1" t="s">
        <v>89</v>
      </c>
      <c r="U4" s="1" t="s">
        <v>92</v>
      </c>
      <c r="V4" s="1" t="s">
        <v>93</v>
      </c>
      <c r="W4" s="1" t="s">
        <v>90</v>
      </c>
      <c r="X4" s="1" t="s">
        <v>94</v>
      </c>
      <c r="Y4" s="1" t="s">
        <v>98</v>
      </c>
    </row>
    <row r="5" spans="1:25" s="6" customFormat="1" ht="35.1" customHeight="1">
      <c r="A5" s="14">
        <v>1</v>
      </c>
      <c r="B5" s="24" t="s">
        <v>25</v>
      </c>
      <c r="C5" s="25">
        <v>60153296</v>
      </c>
      <c r="D5" s="26" t="s">
        <v>103</v>
      </c>
      <c r="E5" s="3">
        <v>400</v>
      </c>
      <c r="F5" s="4">
        <v>58</v>
      </c>
      <c r="G5" s="4"/>
      <c r="H5" s="4">
        <v>32</v>
      </c>
      <c r="I5" s="4"/>
      <c r="J5" s="4"/>
      <c r="K5" s="4">
        <v>10</v>
      </c>
      <c r="L5" s="4"/>
      <c r="M5" s="4"/>
      <c r="N5" s="22"/>
      <c r="O5" s="4"/>
      <c r="P5" s="4"/>
      <c r="Q5" s="4"/>
      <c r="R5" s="4"/>
      <c r="S5" s="23"/>
      <c r="T5" s="4"/>
      <c r="U5" s="4"/>
      <c r="V5" s="4"/>
      <c r="W5" s="5"/>
      <c r="X5" s="5"/>
      <c r="Y5" s="5"/>
    </row>
    <row r="6" spans="1:25" s="6" customFormat="1" ht="35.1" customHeight="1">
      <c r="A6" s="14">
        <v>2</v>
      </c>
      <c r="B6" s="24" t="s">
        <v>32</v>
      </c>
      <c r="C6" s="25">
        <v>48623733</v>
      </c>
      <c r="D6" s="26" t="s">
        <v>104</v>
      </c>
      <c r="E6" s="3">
        <v>0</v>
      </c>
      <c r="F6" s="4">
        <v>35</v>
      </c>
      <c r="G6" s="4"/>
      <c r="H6" s="4">
        <v>8</v>
      </c>
      <c r="I6" s="4"/>
      <c r="J6" s="4"/>
      <c r="K6" s="4"/>
      <c r="L6" s="4"/>
      <c r="M6" s="4"/>
      <c r="N6" s="22"/>
      <c r="O6" s="4"/>
      <c r="P6" s="4"/>
      <c r="Q6" s="4"/>
      <c r="R6" s="4"/>
      <c r="S6" s="23"/>
      <c r="T6" s="4"/>
      <c r="U6" s="4"/>
      <c r="V6" s="4"/>
      <c r="W6" s="5"/>
      <c r="X6" s="5"/>
      <c r="Y6" s="5"/>
    </row>
    <row r="7" spans="1:25" s="6" customFormat="1" ht="35.1" customHeight="1">
      <c r="A7" s="14">
        <v>3</v>
      </c>
      <c r="B7" s="24" t="s">
        <v>13</v>
      </c>
      <c r="C7" s="25">
        <v>60117001</v>
      </c>
      <c r="D7" s="26" t="s">
        <v>105</v>
      </c>
      <c r="E7" s="3">
        <v>450</v>
      </c>
      <c r="F7" s="4">
        <v>47</v>
      </c>
      <c r="G7" s="4"/>
      <c r="H7" s="4">
        <v>40</v>
      </c>
      <c r="I7" s="4"/>
      <c r="J7" s="4"/>
      <c r="K7" s="4"/>
      <c r="L7" s="4"/>
      <c r="M7" s="4"/>
      <c r="N7" s="22"/>
      <c r="O7" s="4"/>
      <c r="P7" s="4"/>
      <c r="Q7" s="4"/>
      <c r="R7" s="4"/>
      <c r="S7" s="23"/>
      <c r="T7" s="4"/>
      <c r="U7" s="4"/>
      <c r="V7" s="4"/>
      <c r="W7" s="5"/>
      <c r="X7" s="5"/>
      <c r="Y7" s="5"/>
    </row>
    <row r="8" spans="1:25" s="6" customFormat="1" ht="35.1" customHeight="1">
      <c r="A8" s="14">
        <v>4</v>
      </c>
      <c r="B8" s="24" t="s">
        <v>0</v>
      </c>
      <c r="C8" s="25">
        <v>62690043</v>
      </c>
      <c r="D8" s="26" t="s">
        <v>106</v>
      </c>
      <c r="E8" s="3">
        <v>532</v>
      </c>
      <c r="F8" s="4">
        <v>56</v>
      </c>
      <c r="G8" s="4"/>
      <c r="H8" s="4">
        <v>8</v>
      </c>
      <c r="I8" s="4"/>
      <c r="J8" s="4"/>
      <c r="K8" s="4">
        <v>50</v>
      </c>
      <c r="L8" s="4"/>
      <c r="M8" s="4"/>
      <c r="N8" s="22"/>
      <c r="O8" s="4"/>
      <c r="P8" s="4"/>
      <c r="Q8" s="4"/>
      <c r="R8" s="4"/>
      <c r="S8" s="23"/>
      <c r="T8" s="4"/>
      <c r="U8" s="4"/>
      <c r="V8" s="4"/>
      <c r="W8" s="5"/>
      <c r="X8" s="5"/>
      <c r="Y8" s="5"/>
    </row>
    <row r="9" spans="1:25" s="6" customFormat="1" ht="35.1" customHeight="1">
      <c r="A9" s="14">
        <v>5</v>
      </c>
      <c r="B9" s="24" t="s">
        <v>22</v>
      </c>
      <c r="C9" s="25">
        <v>60884703</v>
      </c>
      <c r="D9" s="26" t="s">
        <v>107</v>
      </c>
      <c r="E9" s="3">
        <v>470</v>
      </c>
      <c r="F9" s="4">
        <v>55</v>
      </c>
      <c r="G9" s="4">
        <v>1</v>
      </c>
      <c r="H9" s="4">
        <v>40</v>
      </c>
      <c r="I9" s="4">
        <v>1</v>
      </c>
      <c r="J9" s="4"/>
      <c r="K9" s="4"/>
      <c r="L9" s="4">
        <v>1</v>
      </c>
      <c r="M9" s="4"/>
      <c r="N9" s="22"/>
      <c r="O9" s="4"/>
      <c r="P9" s="4"/>
      <c r="Q9" s="4"/>
      <c r="R9" s="4"/>
      <c r="S9" s="23"/>
      <c r="T9" s="4"/>
      <c r="U9" s="4"/>
      <c r="V9" s="4"/>
      <c r="W9" s="5"/>
      <c r="X9" s="5"/>
      <c r="Y9" s="5"/>
    </row>
    <row r="10" spans="1:25" s="6" customFormat="1" ht="35.1" customHeight="1">
      <c r="A10" s="14">
        <v>6</v>
      </c>
      <c r="B10" s="24" t="s">
        <v>1</v>
      </c>
      <c r="C10" s="25">
        <v>62690060</v>
      </c>
      <c r="D10" s="26" t="s">
        <v>108</v>
      </c>
      <c r="E10" s="3">
        <v>605</v>
      </c>
      <c r="F10" s="4">
        <v>62</v>
      </c>
      <c r="G10" s="4"/>
      <c r="H10" s="4"/>
      <c r="I10" s="4"/>
      <c r="J10" s="4"/>
      <c r="K10" s="4">
        <v>9</v>
      </c>
      <c r="L10" s="4"/>
      <c r="M10" s="4"/>
      <c r="N10" s="22"/>
      <c r="O10" s="4">
        <v>3</v>
      </c>
      <c r="P10" s="4"/>
      <c r="Q10" s="4"/>
      <c r="R10" s="4"/>
      <c r="S10" s="23"/>
      <c r="T10" s="4">
        <v>9</v>
      </c>
      <c r="U10" s="4"/>
      <c r="V10" s="4"/>
      <c r="W10" s="5"/>
      <c r="X10" s="5"/>
      <c r="Y10" s="5"/>
    </row>
    <row r="11" spans="1:25" s="6" customFormat="1" ht="35.1" customHeight="1">
      <c r="A11" s="14">
        <v>7</v>
      </c>
      <c r="B11" s="24" t="s">
        <v>16</v>
      </c>
      <c r="C11" s="25">
        <v>48623695</v>
      </c>
      <c r="D11" s="26" t="s">
        <v>109</v>
      </c>
      <c r="E11" s="3">
        <v>500</v>
      </c>
      <c r="F11" s="4">
        <v>45</v>
      </c>
      <c r="G11" s="4">
        <v>1</v>
      </c>
      <c r="H11" s="4"/>
      <c r="I11" s="4">
        <v>1</v>
      </c>
      <c r="J11" s="4"/>
      <c r="K11" s="4"/>
      <c r="L11" s="4">
        <v>1</v>
      </c>
      <c r="M11" s="4"/>
      <c r="N11" s="22"/>
      <c r="O11" s="4">
        <v>2</v>
      </c>
      <c r="P11" s="4">
        <v>2</v>
      </c>
      <c r="Q11" s="4"/>
      <c r="R11" s="4"/>
      <c r="S11" s="23"/>
      <c r="T11" s="4"/>
      <c r="U11" s="4">
        <v>5</v>
      </c>
      <c r="V11" s="4">
        <v>1</v>
      </c>
      <c r="W11" s="5"/>
      <c r="X11" s="5"/>
      <c r="Y11" s="5"/>
    </row>
    <row r="12" spans="1:25" s="6" customFormat="1" ht="35.1" customHeight="1">
      <c r="A12" s="14">
        <v>8</v>
      </c>
      <c r="B12" s="24" t="s">
        <v>15</v>
      </c>
      <c r="C12" s="25">
        <v>48623679</v>
      </c>
      <c r="D12" s="26" t="s">
        <v>110</v>
      </c>
      <c r="E12" s="3">
        <v>360</v>
      </c>
      <c r="F12" s="4">
        <v>40</v>
      </c>
      <c r="G12" s="4"/>
      <c r="H12" s="4">
        <v>16</v>
      </c>
      <c r="I12" s="4"/>
      <c r="J12" s="4"/>
      <c r="K12" s="4"/>
      <c r="L12" s="4"/>
      <c r="M12" s="4"/>
      <c r="N12" s="22"/>
      <c r="O12" s="4"/>
      <c r="P12" s="4"/>
      <c r="Q12" s="4"/>
      <c r="R12" s="4"/>
      <c r="S12" s="23"/>
      <c r="T12" s="4"/>
      <c r="U12" s="4"/>
      <c r="V12" s="4"/>
      <c r="W12" s="5"/>
      <c r="X12" s="5"/>
      <c r="Y12" s="5"/>
    </row>
    <row r="13" spans="1:25" s="6" customFormat="1" ht="35.1" customHeight="1">
      <c r="A13" s="14">
        <v>9</v>
      </c>
      <c r="B13" s="24" t="s">
        <v>19</v>
      </c>
      <c r="C13" s="25">
        <v>60884762</v>
      </c>
      <c r="D13" s="26" t="s">
        <v>111</v>
      </c>
      <c r="E13" s="3">
        <v>350</v>
      </c>
      <c r="F13" s="4">
        <v>29</v>
      </c>
      <c r="G13" s="4"/>
      <c r="H13" s="4">
        <v>16</v>
      </c>
      <c r="I13" s="4"/>
      <c r="J13" s="4"/>
      <c r="K13" s="4"/>
      <c r="L13" s="4"/>
      <c r="M13" s="4"/>
      <c r="N13" s="22"/>
      <c r="O13" s="4"/>
      <c r="P13" s="4"/>
      <c r="Q13" s="4"/>
      <c r="R13" s="4"/>
      <c r="S13" s="23"/>
      <c r="T13" s="4"/>
      <c r="U13" s="4"/>
      <c r="V13" s="4"/>
      <c r="W13" s="5"/>
      <c r="X13" s="5"/>
      <c r="Y13" s="5"/>
    </row>
    <row r="14" spans="1:25" s="6" customFormat="1" ht="35.1" customHeight="1">
      <c r="A14" s="14">
        <v>10</v>
      </c>
      <c r="B14" s="24" t="s">
        <v>24</v>
      </c>
      <c r="C14" s="25">
        <v>60153393</v>
      </c>
      <c r="D14" s="26" t="s">
        <v>112</v>
      </c>
      <c r="E14" s="3">
        <v>280</v>
      </c>
      <c r="F14" s="4">
        <v>35</v>
      </c>
      <c r="G14" s="4"/>
      <c r="H14" s="4">
        <v>32</v>
      </c>
      <c r="I14" s="4"/>
      <c r="J14" s="4"/>
      <c r="K14" s="4">
        <v>3</v>
      </c>
      <c r="L14" s="4"/>
      <c r="M14" s="4"/>
      <c r="N14" s="22"/>
      <c r="O14" s="4"/>
      <c r="P14" s="4">
        <v>2</v>
      </c>
      <c r="Q14" s="4">
        <v>1</v>
      </c>
      <c r="R14" s="4"/>
      <c r="S14" s="23"/>
      <c r="T14" s="4">
        <v>3</v>
      </c>
      <c r="U14" s="4">
        <v>1</v>
      </c>
      <c r="V14" s="4"/>
      <c r="W14" s="5"/>
      <c r="X14" s="5"/>
      <c r="Y14" s="5"/>
    </row>
    <row r="15" spans="1:25" s="6" customFormat="1" ht="35.1" customHeight="1">
      <c r="A15" s="14">
        <v>11</v>
      </c>
      <c r="B15" s="24" t="s">
        <v>43</v>
      </c>
      <c r="C15" s="25">
        <v>62690221</v>
      </c>
      <c r="D15" s="26" t="s">
        <v>113</v>
      </c>
      <c r="E15" s="3">
        <v>600</v>
      </c>
      <c r="F15" s="4">
        <v>45</v>
      </c>
      <c r="G15" s="4"/>
      <c r="H15" s="4">
        <v>32</v>
      </c>
      <c r="I15" s="4"/>
      <c r="J15" s="4"/>
      <c r="K15" s="4"/>
      <c r="L15" s="4"/>
      <c r="M15" s="4"/>
      <c r="N15" s="22"/>
      <c r="O15" s="4">
        <v>0</v>
      </c>
      <c r="P15" s="4"/>
      <c r="Q15" s="4"/>
      <c r="R15" s="4"/>
      <c r="S15" s="23"/>
      <c r="T15" s="4"/>
      <c r="U15" s="4"/>
      <c r="V15" s="4"/>
      <c r="W15" s="5"/>
      <c r="X15" s="5"/>
      <c r="Y15" s="5"/>
    </row>
    <row r="16" spans="1:25" s="6" customFormat="1" ht="35.1" customHeight="1">
      <c r="A16" s="14">
        <v>12</v>
      </c>
      <c r="B16" s="24" t="s">
        <v>62</v>
      </c>
      <c r="C16" s="25">
        <v>60153237</v>
      </c>
      <c r="D16" s="26" t="s">
        <v>114</v>
      </c>
      <c r="E16" s="3">
        <v>600</v>
      </c>
      <c r="F16" s="4">
        <v>46</v>
      </c>
      <c r="G16" s="4"/>
      <c r="H16" s="4">
        <v>32</v>
      </c>
      <c r="I16" s="4"/>
      <c r="J16" s="4"/>
      <c r="K16" s="4">
        <v>80</v>
      </c>
      <c r="L16" s="4"/>
      <c r="M16" s="4"/>
      <c r="N16" s="22"/>
      <c r="O16" s="4"/>
      <c r="P16" s="4"/>
      <c r="Q16" s="4"/>
      <c r="R16" s="4">
        <v>2</v>
      </c>
      <c r="S16" s="23"/>
      <c r="T16" s="4"/>
      <c r="U16" s="4"/>
      <c r="V16" s="4"/>
      <c r="W16" s="5"/>
      <c r="X16" s="5"/>
      <c r="Y16" s="5"/>
    </row>
    <row r="17" spans="1:25" s="6" customFormat="1" ht="35.1" customHeight="1">
      <c r="A17" s="14">
        <v>13</v>
      </c>
      <c r="B17" s="24" t="s">
        <v>18</v>
      </c>
      <c r="C17" s="25">
        <v>48623687</v>
      </c>
      <c r="D17" s="26" t="s">
        <v>115</v>
      </c>
      <c r="E17" s="3">
        <v>720</v>
      </c>
      <c r="F17" s="4">
        <v>58</v>
      </c>
      <c r="G17" s="4"/>
      <c r="H17" s="4">
        <v>8</v>
      </c>
      <c r="I17" s="4"/>
      <c r="J17" s="4"/>
      <c r="K17" s="4"/>
      <c r="L17" s="4"/>
      <c r="M17" s="4"/>
      <c r="N17" s="22"/>
      <c r="O17" s="4"/>
      <c r="P17" s="4"/>
      <c r="Q17" s="4"/>
      <c r="R17" s="4"/>
      <c r="S17" s="23"/>
      <c r="T17" s="4"/>
      <c r="U17" s="4"/>
      <c r="V17" s="4"/>
      <c r="W17" s="5"/>
      <c r="X17" s="5"/>
      <c r="Y17" s="5"/>
    </row>
    <row r="18" spans="1:25" s="6" customFormat="1" ht="35.1" customHeight="1">
      <c r="A18" s="14">
        <v>14</v>
      </c>
      <c r="B18" s="24" t="s">
        <v>74</v>
      </c>
      <c r="C18" s="25">
        <v>60153245</v>
      </c>
      <c r="D18" s="26" t="s">
        <v>116</v>
      </c>
      <c r="E18" s="3">
        <f>356+250</f>
        <v>606</v>
      </c>
      <c r="F18" s="4">
        <f>32+35</f>
        <v>67</v>
      </c>
      <c r="G18" s="4"/>
      <c r="H18" s="4">
        <v>24</v>
      </c>
      <c r="I18" s="4"/>
      <c r="J18" s="4"/>
      <c r="K18" s="4"/>
      <c r="L18" s="4"/>
      <c r="M18" s="4"/>
      <c r="N18" s="22"/>
      <c r="O18" s="4">
        <v>1</v>
      </c>
      <c r="P18" s="4"/>
      <c r="Q18" s="4"/>
      <c r="R18" s="4"/>
      <c r="S18" s="23"/>
      <c r="T18" s="4"/>
      <c r="U18" s="4"/>
      <c r="V18" s="4"/>
      <c r="W18" s="5"/>
      <c r="X18" s="5"/>
      <c r="Y18" s="5"/>
    </row>
    <row r="19" spans="1:25" s="6" customFormat="1" ht="34.5" customHeight="1">
      <c r="A19" s="14">
        <v>15</v>
      </c>
      <c r="B19" s="24" t="s">
        <v>9</v>
      </c>
      <c r="C19" s="25">
        <v>60116781</v>
      </c>
      <c r="D19" s="26" t="s">
        <v>117</v>
      </c>
      <c r="E19" s="3">
        <v>400</v>
      </c>
      <c r="F19" s="4">
        <v>37</v>
      </c>
      <c r="G19" s="4"/>
      <c r="H19" s="4">
        <v>16</v>
      </c>
      <c r="I19" s="4"/>
      <c r="J19" s="4"/>
      <c r="K19" s="4"/>
      <c r="L19" s="4"/>
      <c r="M19" s="4"/>
      <c r="N19" s="22"/>
      <c r="O19" s="4"/>
      <c r="P19" s="4"/>
      <c r="Q19" s="4"/>
      <c r="R19" s="4"/>
      <c r="S19" s="23"/>
      <c r="T19" s="4"/>
      <c r="U19" s="4"/>
      <c r="V19" s="4"/>
      <c r="W19" s="5"/>
      <c r="X19" s="5"/>
      <c r="Y19" s="5"/>
    </row>
    <row r="20" spans="1:25" s="6" customFormat="1" ht="34.5" customHeight="1">
      <c r="A20" s="14">
        <v>16</v>
      </c>
      <c r="B20" s="24" t="s">
        <v>10</v>
      </c>
      <c r="C20" s="25">
        <v>60116935</v>
      </c>
      <c r="D20" s="26" t="s">
        <v>118</v>
      </c>
      <c r="E20" s="3">
        <v>310</v>
      </c>
      <c r="F20" s="4">
        <v>36</v>
      </c>
      <c r="G20" s="4"/>
      <c r="H20" s="4">
        <v>8</v>
      </c>
      <c r="I20" s="4"/>
      <c r="J20" s="4"/>
      <c r="K20" s="4"/>
      <c r="L20" s="4"/>
      <c r="M20" s="4"/>
      <c r="N20" s="22"/>
      <c r="O20" s="4"/>
      <c r="P20" s="4"/>
      <c r="Q20" s="4"/>
      <c r="R20" s="4"/>
      <c r="S20" s="23"/>
      <c r="T20" s="4"/>
      <c r="U20" s="4"/>
      <c r="V20" s="4"/>
      <c r="W20" s="5"/>
      <c r="X20" s="5"/>
      <c r="Y20" s="5"/>
    </row>
    <row r="21" spans="1:25" s="6" customFormat="1" ht="34.5" customHeight="1">
      <c r="A21" s="14">
        <v>17</v>
      </c>
      <c r="B21" s="24" t="s">
        <v>27</v>
      </c>
      <c r="C21" s="25">
        <v>62693514</v>
      </c>
      <c r="D21" s="26" t="s">
        <v>119</v>
      </c>
      <c r="E21" s="3">
        <v>200</v>
      </c>
      <c r="F21" s="4">
        <v>94</v>
      </c>
      <c r="G21" s="4"/>
      <c r="H21" s="4">
        <v>64</v>
      </c>
      <c r="I21" s="4"/>
      <c r="J21" s="4"/>
      <c r="K21" s="4">
        <v>10</v>
      </c>
      <c r="L21" s="4"/>
      <c r="M21" s="4"/>
      <c r="N21" s="22"/>
      <c r="O21" s="4"/>
      <c r="P21" s="4"/>
      <c r="Q21" s="4"/>
      <c r="R21" s="4"/>
      <c r="S21" s="23"/>
      <c r="T21" s="4"/>
      <c r="U21" s="4"/>
      <c r="V21" s="4"/>
      <c r="W21" s="5"/>
      <c r="X21" s="5"/>
      <c r="Y21" s="5"/>
    </row>
    <row r="22" spans="1:25" s="6" customFormat="1" ht="34.5" customHeight="1">
      <c r="A22" s="14">
        <v>18</v>
      </c>
      <c r="B22" s="24" t="s">
        <v>39</v>
      </c>
      <c r="C22" s="25">
        <v>70841179</v>
      </c>
      <c r="D22" s="26" t="s">
        <v>120</v>
      </c>
      <c r="E22" s="3">
        <v>0</v>
      </c>
      <c r="F22" s="4">
        <v>30</v>
      </c>
      <c r="G22" s="4"/>
      <c r="H22" s="4"/>
      <c r="I22" s="4"/>
      <c r="J22" s="4"/>
      <c r="K22" s="4"/>
      <c r="L22" s="4"/>
      <c r="M22" s="4"/>
      <c r="N22" s="22"/>
      <c r="O22" s="4"/>
      <c r="P22" s="4"/>
      <c r="Q22" s="4"/>
      <c r="R22" s="4"/>
      <c r="S22" s="23"/>
      <c r="T22" s="4"/>
      <c r="U22" s="4"/>
      <c r="V22" s="4"/>
      <c r="W22" s="5"/>
      <c r="X22" s="5"/>
      <c r="Y22" s="5"/>
    </row>
    <row r="23" spans="1:25" s="6" customFormat="1" ht="34.5" customHeight="1">
      <c r="A23" s="14">
        <v>19</v>
      </c>
      <c r="B23" s="24" t="s">
        <v>21</v>
      </c>
      <c r="C23" s="25">
        <v>60884711</v>
      </c>
      <c r="D23" s="26" t="s">
        <v>121</v>
      </c>
      <c r="E23" s="3">
        <v>290</v>
      </c>
      <c r="F23" s="4">
        <v>40</v>
      </c>
      <c r="G23" s="4"/>
      <c r="H23" s="4">
        <v>8</v>
      </c>
      <c r="I23" s="4"/>
      <c r="J23" s="4"/>
      <c r="K23" s="4"/>
      <c r="L23" s="4"/>
      <c r="M23" s="4"/>
      <c r="N23" s="22"/>
      <c r="O23" s="4"/>
      <c r="P23" s="4"/>
      <c r="Q23" s="4"/>
      <c r="R23" s="4"/>
      <c r="S23" s="23"/>
      <c r="T23" s="4"/>
      <c r="U23" s="4">
        <v>1</v>
      </c>
      <c r="V23" s="4"/>
      <c r="W23" s="5"/>
      <c r="X23" s="5"/>
      <c r="Y23" s="5"/>
    </row>
    <row r="24" spans="1:25" s="6" customFormat="1" ht="34.5" customHeight="1">
      <c r="A24" s="14">
        <v>20</v>
      </c>
      <c r="B24" s="24" t="s">
        <v>2</v>
      </c>
      <c r="C24" s="25">
        <v>62690272</v>
      </c>
      <c r="D24" s="26" t="s">
        <v>122</v>
      </c>
      <c r="E24" s="3">
        <v>600</v>
      </c>
      <c r="F24" s="4">
        <v>80</v>
      </c>
      <c r="G24" s="4"/>
      <c r="H24" s="4"/>
      <c r="I24" s="4"/>
      <c r="J24" s="4"/>
      <c r="K24" s="4"/>
      <c r="L24" s="4"/>
      <c r="M24" s="4"/>
      <c r="N24" s="22"/>
      <c r="O24" s="4">
        <v>1</v>
      </c>
      <c r="P24" s="4"/>
      <c r="Q24" s="4"/>
      <c r="R24" s="4"/>
      <c r="S24" s="23"/>
      <c r="T24" s="4"/>
      <c r="U24" s="4"/>
      <c r="V24" s="4"/>
      <c r="W24" s="5"/>
      <c r="X24" s="5"/>
      <c r="Y24" s="5">
        <v>2</v>
      </c>
    </row>
    <row r="25" spans="1:25" s="6" customFormat="1" ht="34.5" customHeight="1">
      <c r="A25" s="14">
        <v>21</v>
      </c>
      <c r="B25" s="24" t="s">
        <v>52</v>
      </c>
      <c r="C25" s="25">
        <v>70836418</v>
      </c>
      <c r="D25" s="26" t="s">
        <v>195</v>
      </c>
      <c r="E25" s="3">
        <v>90</v>
      </c>
      <c r="F25" s="4">
        <v>37</v>
      </c>
      <c r="G25" s="4"/>
      <c r="H25" s="4">
        <v>38</v>
      </c>
      <c r="I25" s="4"/>
      <c r="J25" s="4"/>
      <c r="K25" s="4">
        <v>7</v>
      </c>
      <c r="L25" s="4"/>
      <c r="M25" s="4"/>
      <c r="N25" s="22"/>
      <c r="O25" s="4"/>
      <c r="P25" s="4"/>
      <c r="Q25" s="4"/>
      <c r="R25" s="4"/>
      <c r="S25" s="23"/>
      <c r="T25" s="4"/>
      <c r="U25" s="4"/>
      <c r="V25" s="4"/>
      <c r="W25" s="5"/>
      <c r="X25" s="5"/>
      <c r="Y25" s="5"/>
    </row>
    <row r="26" spans="1:25" s="6" customFormat="1" ht="34.5" customHeight="1">
      <c r="A26" s="14">
        <v>22</v>
      </c>
      <c r="B26" s="24" t="s">
        <v>40</v>
      </c>
      <c r="C26" s="25">
        <v>70841144</v>
      </c>
      <c r="D26" s="26" t="s">
        <v>123</v>
      </c>
      <c r="E26" s="3">
        <v>70</v>
      </c>
      <c r="F26" s="4">
        <v>21</v>
      </c>
      <c r="G26" s="4"/>
      <c r="H26" s="4">
        <v>32</v>
      </c>
      <c r="I26" s="4"/>
      <c r="J26" s="4"/>
      <c r="K26" s="4"/>
      <c r="L26" s="4"/>
      <c r="M26" s="4"/>
      <c r="N26" s="22"/>
      <c r="O26" s="4"/>
      <c r="P26" s="4"/>
      <c r="Q26" s="4"/>
      <c r="R26" s="4"/>
      <c r="S26" s="23"/>
      <c r="T26" s="4"/>
      <c r="U26" s="4"/>
      <c r="V26" s="4"/>
      <c r="W26" s="5"/>
      <c r="X26" s="5"/>
      <c r="Y26" s="5"/>
    </row>
    <row r="27" spans="1:25" ht="34.5" customHeight="1">
      <c r="A27" s="14">
        <v>23</v>
      </c>
      <c r="B27" s="27" t="s">
        <v>3</v>
      </c>
      <c r="C27" s="28" t="s">
        <v>124</v>
      </c>
      <c r="D27" s="28" t="s">
        <v>125</v>
      </c>
      <c r="E27" s="11">
        <v>700</v>
      </c>
      <c r="F27" s="9">
        <f>120-10</f>
        <v>110</v>
      </c>
      <c r="G27" s="9">
        <v>5</v>
      </c>
      <c r="H27" s="9">
        <v>26</v>
      </c>
      <c r="I27" s="9">
        <v>5</v>
      </c>
      <c r="J27" s="9">
        <v>40</v>
      </c>
      <c r="K27" s="9">
        <v>40</v>
      </c>
      <c r="L27" s="9"/>
      <c r="M27" s="9"/>
      <c r="N27" s="22"/>
      <c r="O27" s="9"/>
      <c r="P27" s="9">
        <v>10</v>
      </c>
      <c r="Q27" s="9"/>
      <c r="R27" s="9"/>
      <c r="S27" s="23"/>
      <c r="T27" s="9"/>
      <c r="U27" s="9"/>
      <c r="V27" s="9"/>
      <c r="W27" s="10"/>
      <c r="X27" s="9">
        <v>10</v>
      </c>
      <c r="Y27" s="9"/>
    </row>
    <row r="28" spans="1:25" ht="34.5" customHeight="1">
      <c r="A28" s="14">
        <v>24</v>
      </c>
      <c r="B28" s="27" t="s">
        <v>4</v>
      </c>
      <c r="C28" s="29">
        <v>62690281</v>
      </c>
      <c r="D28" s="28" t="s">
        <v>126</v>
      </c>
      <c r="E28" s="11">
        <v>380</v>
      </c>
      <c r="F28" s="9">
        <v>36</v>
      </c>
      <c r="G28" s="9"/>
      <c r="H28" s="9">
        <v>16</v>
      </c>
      <c r="I28" s="9"/>
      <c r="J28" s="9"/>
      <c r="K28" s="9"/>
      <c r="L28" s="9"/>
      <c r="M28" s="9"/>
      <c r="N28" s="22"/>
      <c r="O28" s="9"/>
      <c r="P28" s="9"/>
      <c r="Q28" s="9"/>
      <c r="R28" s="9"/>
      <c r="S28" s="23"/>
      <c r="T28" s="9"/>
      <c r="U28" s="9"/>
      <c r="V28" s="9"/>
      <c r="W28" s="10"/>
      <c r="X28" s="10"/>
      <c r="Y28" s="10"/>
    </row>
    <row r="29" spans="1:25" ht="34.5" customHeight="1">
      <c r="A29" s="14">
        <v>25</v>
      </c>
      <c r="B29" s="27" t="s">
        <v>20</v>
      </c>
      <c r="C29" s="29">
        <v>60884746</v>
      </c>
      <c r="D29" s="28" t="s">
        <v>127</v>
      </c>
      <c r="E29" s="11">
        <v>335</v>
      </c>
      <c r="F29" s="9">
        <v>40</v>
      </c>
      <c r="G29" s="9"/>
      <c r="H29" s="9">
        <v>38</v>
      </c>
      <c r="I29" s="9">
        <v>3</v>
      </c>
      <c r="J29" s="9">
        <v>40</v>
      </c>
      <c r="K29" s="9"/>
      <c r="L29" s="9"/>
      <c r="M29" s="9">
        <v>1</v>
      </c>
      <c r="N29" s="22"/>
      <c r="O29" s="9">
        <v>8</v>
      </c>
      <c r="P29" s="9">
        <v>2</v>
      </c>
      <c r="Q29" s="9">
        <v>1</v>
      </c>
      <c r="R29" s="9"/>
      <c r="S29" s="23"/>
      <c r="T29" s="9"/>
      <c r="U29" s="9"/>
      <c r="V29" s="9"/>
      <c r="W29" s="10"/>
      <c r="X29" s="10"/>
      <c r="Y29" s="10"/>
    </row>
    <row r="30" spans="1:25" ht="34.5" customHeight="1">
      <c r="A30" s="14">
        <v>26</v>
      </c>
      <c r="B30" s="27" t="s">
        <v>196</v>
      </c>
      <c r="C30" s="29">
        <v>60116871</v>
      </c>
      <c r="D30" s="28" t="s">
        <v>128</v>
      </c>
      <c r="E30" s="11">
        <v>160</v>
      </c>
      <c r="F30" s="9">
        <v>50</v>
      </c>
      <c r="G30" s="9"/>
      <c r="H30" s="9"/>
      <c r="I30" s="9"/>
      <c r="J30" s="9"/>
      <c r="K30" s="9"/>
      <c r="L30" s="9"/>
      <c r="M30" s="9"/>
      <c r="N30" s="22"/>
      <c r="O30" s="9"/>
      <c r="P30" s="9"/>
      <c r="Q30" s="9"/>
      <c r="R30" s="9"/>
      <c r="S30" s="23"/>
      <c r="T30" s="9"/>
      <c r="U30" s="9"/>
      <c r="V30" s="9"/>
      <c r="W30" s="10"/>
      <c r="X30" s="10"/>
      <c r="Y30" s="10"/>
    </row>
    <row r="31" spans="1:25" ht="34.5" customHeight="1">
      <c r="A31" s="14">
        <v>27</v>
      </c>
      <c r="B31" s="27" t="s">
        <v>47</v>
      </c>
      <c r="C31" s="28" t="s">
        <v>129</v>
      </c>
      <c r="D31" s="28" t="s">
        <v>130</v>
      </c>
      <c r="E31" s="11">
        <v>400</v>
      </c>
      <c r="F31" s="9">
        <v>70</v>
      </c>
      <c r="G31" s="9"/>
      <c r="H31" s="9">
        <v>24</v>
      </c>
      <c r="I31" s="9"/>
      <c r="J31" s="9"/>
      <c r="K31" s="9"/>
      <c r="L31" s="9"/>
      <c r="M31" s="9"/>
      <c r="N31" s="22"/>
      <c r="O31" s="9"/>
      <c r="P31" s="9"/>
      <c r="Q31" s="9"/>
      <c r="R31" s="9"/>
      <c r="S31" s="23"/>
      <c r="T31" s="9"/>
      <c r="U31" s="9"/>
      <c r="V31" s="9"/>
      <c r="W31" s="10"/>
      <c r="X31" s="10"/>
      <c r="Y31" s="10"/>
    </row>
    <row r="32" spans="1:25" ht="34.5" customHeight="1">
      <c r="A32" s="14">
        <v>28</v>
      </c>
      <c r="B32" s="27" t="s">
        <v>5</v>
      </c>
      <c r="C32" s="28" t="s">
        <v>131</v>
      </c>
      <c r="D32" s="28" t="s">
        <v>132</v>
      </c>
      <c r="E32" s="11">
        <v>525</v>
      </c>
      <c r="F32" s="9">
        <v>57</v>
      </c>
      <c r="G32" s="9"/>
      <c r="H32" s="9"/>
      <c r="I32" s="9">
        <v>1</v>
      </c>
      <c r="J32" s="9"/>
      <c r="K32" s="9"/>
      <c r="L32" s="9"/>
      <c r="M32" s="9"/>
      <c r="N32" s="22"/>
      <c r="O32" s="9">
        <v>1</v>
      </c>
      <c r="P32" s="9"/>
      <c r="Q32" s="9"/>
      <c r="R32" s="9"/>
      <c r="S32" s="23"/>
      <c r="T32" s="9"/>
      <c r="U32" s="9"/>
      <c r="V32" s="9"/>
      <c r="W32" s="10"/>
      <c r="X32" s="10"/>
      <c r="Y32" s="10"/>
    </row>
    <row r="33" spans="1:25" s="6" customFormat="1" ht="34.5" customHeight="1">
      <c r="A33" s="14">
        <v>29</v>
      </c>
      <c r="B33" s="24" t="s">
        <v>44</v>
      </c>
      <c r="C33" s="26" t="s">
        <v>133</v>
      </c>
      <c r="D33" s="26" t="s">
        <v>197</v>
      </c>
      <c r="E33" s="3">
        <v>495</v>
      </c>
      <c r="F33" s="4">
        <v>150</v>
      </c>
      <c r="G33" s="4"/>
      <c r="H33" s="4">
        <v>40</v>
      </c>
      <c r="I33" s="4">
        <v>1</v>
      </c>
      <c r="J33" s="4">
        <v>70</v>
      </c>
      <c r="K33" s="3">
        <v>60</v>
      </c>
      <c r="L33" s="4"/>
      <c r="M33" s="4"/>
      <c r="N33" s="22"/>
      <c r="O33" s="4">
        <v>2</v>
      </c>
      <c r="P33" s="4"/>
      <c r="Q33" s="4"/>
      <c r="R33" s="4"/>
      <c r="S33" s="23"/>
      <c r="T33" s="4"/>
      <c r="U33" s="4"/>
      <c r="V33" s="4"/>
      <c r="W33" s="5"/>
      <c r="X33" s="5"/>
      <c r="Y33" s="5"/>
    </row>
    <row r="34" spans="1:25" s="6" customFormat="1" ht="34.5" customHeight="1">
      <c r="A34" s="14">
        <v>30</v>
      </c>
      <c r="B34" s="24" t="s">
        <v>48</v>
      </c>
      <c r="C34" s="25">
        <v>15062848</v>
      </c>
      <c r="D34" s="26" t="s">
        <v>134</v>
      </c>
      <c r="E34" s="3">
        <v>1830</v>
      </c>
      <c r="F34" s="4">
        <v>155</v>
      </c>
      <c r="G34" s="4"/>
      <c r="H34" s="4">
        <v>48</v>
      </c>
      <c r="I34" s="4"/>
      <c r="J34" s="4"/>
      <c r="K34" s="4"/>
      <c r="L34" s="4"/>
      <c r="M34" s="4"/>
      <c r="N34" s="22"/>
      <c r="O34" s="4"/>
      <c r="P34" s="4"/>
      <c r="Q34" s="4"/>
      <c r="R34" s="4"/>
      <c r="S34" s="23"/>
      <c r="T34" s="4"/>
      <c r="U34" s="4"/>
      <c r="V34" s="4"/>
      <c r="W34" s="5"/>
      <c r="X34" s="5"/>
      <c r="Y34" s="5"/>
    </row>
    <row r="35" spans="1:25" s="6" customFormat="1" ht="34.5" customHeight="1">
      <c r="A35" s="14">
        <v>31</v>
      </c>
      <c r="B35" s="24" t="s">
        <v>26</v>
      </c>
      <c r="C35" s="26" t="s">
        <v>135</v>
      </c>
      <c r="D35" s="26" t="s">
        <v>136</v>
      </c>
      <c r="E35" s="3">
        <v>600</v>
      </c>
      <c r="F35" s="4">
        <v>66</v>
      </c>
      <c r="G35" s="4"/>
      <c r="H35" s="4">
        <v>64</v>
      </c>
      <c r="I35" s="4"/>
      <c r="J35" s="4"/>
      <c r="K35" s="4"/>
      <c r="L35" s="4"/>
      <c r="M35" s="4"/>
      <c r="N35" s="22"/>
      <c r="O35" s="4"/>
      <c r="P35" s="4">
        <v>150</v>
      </c>
      <c r="Q35" s="4"/>
      <c r="R35" s="4"/>
      <c r="S35" s="23"/>
      <c r="T35" s="4"/>
      <c r="U35" s="4"/>
      <c r="V35" s="4"/>
      <c r="W35" s="5"/>
      <c r="X35" s="5"/>
      <c r="Y35" s="5"/>
    </row>
    <row r="36" spans="1:25" s="6" customFormat="1" ht="34.5" customHeight="1">
      <c r="A36" s="14">
        <v>32</v>
      </c>
      <c r="B36" s="24" t="s">
        <v>36</v>
      </c>
      <c r="C36" s="26" t="s">
        <v>137</v>
      </c>
      <c r="D36" s="26" t="s">
        <v>138</v>
      </c>
      <c r="E36" s="3">
        <v>0</v>
      </c>
      <c r="F36" s="4">
        <v>40</v>
      </c>
      <c r="G36" s="4"/>
      <c r="H36" s="4">
        <v>8</v>
      </c>
      <c r="I36" s="4">
        <v>2</v>
      </c>
      <c r="J36" s="4">
        <v>2</v>
      </c>
      <c r="K36" s="4">
        <v>2</v>
      </c>
      <c r="L36" s="4">
        <v>2</v>
      </c>
      <c r="M36" s="4"/>
      <c r="N36" s="22"/>
      <c r="O36" s="4"/>
      <c r="P36" s="4"/>
      <c r="Q36" s="4"/>
      <c r="R36" s="4"/>
      <c r="S36" s="23"/>
      <c r="T36" s="4"/>
      <c r="U36" s="4"/>
      <c r="V36" s="4"/>
      <c r="W36" s="5"/>
      <c r="X36" s="5"/>
      <c r="Y36" s="5"/>
    </row>
    <row r="37" spans="1:25" s="6" customFormat="1" ht="34.5" customHeight="1">
      <c r="A37" s="14">
        <v>33</v>
      </c>
      <c r="B37" s="24" t="s">
        <v>14</v>
      </c>
      <c r="C37" s="26" t="s">
        <v>139</v>
      </c>
      <c r="D37" s="26" t="s">
        <v>140</v>
      </c>
      <c r="E37" s="3">
        <v>480</v>
      </c>
      <c r="F37" s="4">
        <v>50</v>
      </c>
      <c r="G37" s="4"/>
      <c r="H37" s="4">
        <v>16</v>
      </c>
      <c r="I37" s="4"/>
      <c r="J37" s="4"/>
      <c r="K37" s="4">
        <v>30</v>
      </c>
      <c r="L37" s="4"/>
      <c r="M37" s="4"/>
      <c r="N37" s="22"/>
      <c r="O37" s="4"/>
      <c r="P37" s="4"/>
      <c r="Q37" s="4">
        <v>1</v>
      </c>
      <c r="R37" s="4"/>
      <c r="S37" s="23"/>
      <c r="T37" s="4"/>
      <c r="U37" s="4"/>
      <c r="V37" s="4"/>
      <c r="W37" s="5"/>
      <c r="X37" s="5"/>
      <c r="Y37" s="5"/>
    </row>
    <row r="38" spans="1:25" s="6" customFormat="1" ht="34.5" customHeight="1">
      <c r="A38" s="14">
        <v>34</v>
      </c>
      <c r="B38" s="24" t="s">
        <v>198</v>
      </c>
      <c r="C38" s="30" t="s">
        <v>142</v>
      </c>
      <c r="D38" s="26" t="s">
        <v>141</v>
      </c>
      <c r="E38" s="3">
        <v>600</v>
      </c>
      <c r="F38" s="4">
        <v>79</v>
      </c>
      <c r="G38" s="4"/>
      <c r="H38" s="4">
        <v>96</v>
      </c>
      <c r="I38" s="4"/>
      <c r="J38" s="4"/>
      <c r="K38" s="4"/>
      <c r="L38" s="4"/>
      <c r="M38" s="4">
        <v>10</v>
      </c>
      <c r="N38" s="22"/>
      <c r="O38" s="4">
        <v>10</v>
      </c>
      <c r="P38" s="4"/>
      <c r="Q38" s="4"/>
      <c r="R38" s="4"/>
      <c r="S38" s="23"/>
      <c r="T38" s="4"/>
      <c r="U38" s="4"/>
      <c r="V38" s="4"/>
      <c r="W38" s="5"/>
      <c r="X38" s="5"/>
      <c r="Y38" s="5"/>
    </row>
    <row r="39" spans="1:25" s="6" customFormat="1" ht="34.5" customHeight="1">
      <c r="A39" s="14">
        <v>35</v>
      </c>
      <c r="B39" s="24" t="s">
        <v>28</v>
      </c>
      <c r="C39" s="26" t="s">
        <v>143</v>
      </c>
      <c r="D39" s="26" t="s">
        <v>144</v>
      </c>
      <c r="E39" s="3">
        <v>300</v>
      </c>
      <c r="F39" s="4">
        <v>57</v>
      </c>
      <c r="G39" s="4"/>
      <c r="H39" s="4">
        <v>8</v>
      </c>
      <c r="I39" s="4"/>
      <c r="J39" s="4"/>
      <c r="K39" s="4"/>
      <c r="L39" s="4"/>
      <c r="M39" s="4"/>
      <c r="N39" s="22"/>
      <c r="O39" s="4"/>
      <c r="P39" s="4"/>
      <c r="Q39" s="4"/>
      <c r="R39" s="4"/>
      <c r="S39" s="23"/>
      <c r="T39" s="4"/>
      <c r="U39" s="4"/>
      <c r="V39" s="4"/>
      <c r="W39" s="5"/>
      <c r="X39" s="5"/>
      <c r="Y39" s="5"/>
    </row>
    <row r="40" spans="1:25" s="6" customFormat="1" ht="34.5" customHeight="1">
      <c r="A40" s="14">
        <v>36</v>
      </c>
      <c r="B40" s="24" t="s">
        <v>199</v>
      </c>
      <c r="C40" s="26" t="s">
        <v>145</v>
      </c>
      <c r="D40" s="26" t="s">
        <v>146</v>
      </c>
      <c r="E40" s="3">
        <v>850</v>
      </c>
      <c r="F40" s="4">
        <v>130</v>
      </c>
      <c r="G40" s="4"/>
      <c r="H40" s="4">
        <v>24</v>
      </c>
      <c r="I40" s="4"/>
      <c r="J40" s="4"/>
      <c r="K40" s="4"/>
      <c r="L40" s="4"/>
      <c r="M40" s="4"/>
      <c r="N40" s="22"/>
      <c r="O40" s="4"/>
      <c r="P40" s="4"/>
      <c r="Q40" s="4"/>
      <c r="R40" s="4">
        <v>7</v>
      </c>
      <c r="S40" s="23"/>
      <c r="T40" s="4"/>
      <c r="U40" s="4"/>
      <c r="V40" s="4"/>
      <c r="W40" s="5"/>
      <c r="X40" s="5"/>
      <c r="Y40" s="5"/>
    </row>
    <row r="41" spans="1:25" s="6" customFormat="1" ht="34.5" customHeight="1">
      <c r="A41" s="14">
        <v>37</v>
      </c>
      <c r="B41" s="24" t="s">
        <v>50</v>
      </c>
      <c r="C41" s="26" t="s">
        <v>147</v>
      </c>
      <c r="D41" s="26" t="s">
        <v>148</v>
      </c>
      <c r="E41" s="3">
        <v>150</v>
      </c>
      <c r="F41" s="4">
        <v>37</v>
      </c>
      <c r="G41" s="4"/>
      <c r="H41" s="4"/>
      <c r="I41" s="4"/>
      <c r="J41" s="4"/>
      <c r="K41" s="4"/>
      <c r="L41" s="4"/>
      <c r="M41" s="4"/>
      <c r="N41" s="22"/>
      <c r="O41" s="4"/>
      <c r="P41" s="4"/>
      <c r="Q41" s="4"/>
      <c r="R41" s="4"/>
      <c r="S41" s="23"/>
      <c r="T41" s="4"/>
      <c r="U41" s="4"/>
      <c r="V41" s="4"/>
      <c r="W41" s="5"/>
      <c r="X41" s="5"/>
      <c r="Y41" s="5"/>
    </row>
    <row r="42" spans="1:25" s="6" customFormat="1" ht="34.5" customHeight="1">
      <c r="A42" s="14">
        <v>38</v>
      </c>
      <c r="B42" s="24" t="s">
        <v>17</v>
      </c>
      <c r="C42" s="26" t="s">
        <v>149</v>
      </c>
      <c r="D42" s="26" t="s">
        <v>150</v>
      </c>
      <c r="E42" s="3">
        <v>250</v>
      </c>
      <c r="F42" s="4">
        <v>44</v>
      </c>
      <c r="G42" s="4"/>
      <c r="H42" s="4">
        <v>24</v>
      </c>
      <c r="I42" s="4">
        <v>3</v>
      </c>
      <c r="J42" s="4">
        <v>44</v>
      </c>
      <c r="K42" s="4">
        <v>44</v>
      </c>
      <c r="L42" s="4"/>
      <c r="M42" s="4"/>
      <c r="N42" s="22"/>
      <c r="O42" s="4"/>
      <c r="P42" s="4"/>
      <c r="Q42" s="4"/>
      <c r="R42" s="4"/>
      <c r="S42" s="23"/>
      <c r="T42" s="4"/>
      <c r="U42" s="4"/>
      <c r="V42" s="4"/>
      <c r="W42" s="5"/>
      <c r="X42" s="5"/>
      <c r="Y42" s="5"/>
    </row>
    <row r="43" spans="1:25" s="6" customFormat="1" ht="34.5" customHeight="1">
      <c r="A43" s="14">
        <v>39</v>
      </c>
      <c r="B43" s="24" t="s">
        <v>53</v>
      </c>
      <c r="C43" s="26" t="s">
        <v>151</v>
      </c>
      <c r="D43" s="26" t="s">
        <v>152</v>
      </c>
      <c r="E43" s="3">
        <v>1000</v>
      </c>
      <c r="F43" s="4">
        <v>110</v>
      </c>
      <c r="G43" s="4"/>
      <c r="H43" s="4">
        <v>48</v>
      </c>
      <c r="I43" s="4"/>
      <c r="J43" s="4"/>
      <c r="K43" s="4">
        <v>60</v>
      </c>
      <c r="L43" s="4"/>
      <c r="M43" s="4"/>
      <c r="N43" s="22"/>
      <c r="O43" s="4"/>
      <c r="P43" s="4"/>
      <c r="Q43" s="4"/>
      <c r="R43" s="4"/>
      <c r="S43" s="23"/>
      <c r="T43" s="4"/>
      <c r="U43" s="4"/>
      <c r="V43" s="4"/>
      <c r="W43" s="5"/>
      <c r="X43" s="5"/>
      <c r="Y43" s="5"/>
    </row>
    <row r="44" spans="1:25" s="6" customFormat="1" ht="34.5" customHeight="1">
      <c r="A44" s="14">
        <v>40</v>
      </c>
      <c r="B44" s="24" t="s">
        <v>8</v>
      </c>
      <c r="C44" s="26" t="s">
        <v>153</v>
      </c>
      <c r="D44" s="26" t="s">
        <v>154</v>
      </c>
      <c r="E44" s="3">
        <v>460</v>
      </c>
      <c r="F44" s="4">
        <v>68</v>
      </c>
      <c r="G44" s="4"/>
      <c r="H44" s="4">
        <v>24</v>
      </c>
      <c r="I44" s="4"/>
      <c r="J44" s="4"/>
      <c r="K44" s="4">
        <v>16</v>
      </c>
      <c r="L44" s="4"/>
      <c r="M44" s="4"/>
      <c r="N44" s="22"/>
      <c r="O44" s="4"/>
      <c r="P44" s="4"/>
      <c r="Q44" s="4"/>
      <c r="R44" s="4"/>
      <c r="S44" s="23"/>
      <c r="T44" s="4"/>
      <c r="U44" s="4"/>
      <c r="V44" s="4"/>
      <c r="W44" s="5"/>
      <c r="X44" s="5"/>
      <c r="Y44" s="5"/>
    </row>
    <row r="45" spans="1:25" s="6" customFormat="1" ht="34.5" customHeight="1">
      <c r="A45" s="14">
        <v>41</v>
      </c>
      <c r="B45" s="24" t="s">
        <v>12</v>
      </c>
      <c r="C45" s="26" t="s">
        <v>155</v>
      </c>
      <c r="D45" s="26" t="s">
        <v>156</v>
      </c>
      <c r="E45" s="3">
        <v>118</v>
      </c>
      <c r="F45" s="4">
        <v>31</v>
      </c>
      <c r="G45" s="4"/>
      <c r="H45" s="4">
        <v>8</v>
      </c>
      <c r="I45" s="4">
        <v>1</v>
      </c>
      <c r="J45" s="4">
        <v>80</v>
      </c>
      <c r="K45" s="4"/>
      <c r="L45" s="4"/>
      <c r="M45" s="4"/>
      <c r="N45" s="22"/>
      <c r="O45" s="4"/>
      <c r="P45" s="4"/>
      <c r="Q45" s="4"/>
      <c r="R45" s="4"/>
      <c r="S45" s="23"/>
      <c r="T45" s="4"/>
      <c r="U45" s="4"/>
      <c r="V45" s="4"/>
      <c r="W45" s="5"/>
      <c r="X45" s="5"/>
      <c r="Y45" s="5"/>
    </row>
    <row r="46" spans="1:25" s="6" customFormat="1" ht="34.5" customHeight="1">
      <c r="A46" s="14">
        <v>42</v>
      </c>
      <c r="B46" s="24" t="s">
        <v>49</v>
      </c>
      <c r="C46" s="26" t="s">
        <v>161</v>
      </c>
      <c r="D46" s="26" t="s">
        <v>162</v>
      </c>
      <c r="E46" s="3">
        <v>260</v>
      </c>
      <c r="F46" s="4">
        <v>34</v>
      </c>
      <c r="G46" s="4"/>
      <c r="H46" s="4">
        <v>60</v>
      </c>
      <c r="I46" s="4"/>
      <c r="J46" s="4"/>
      <c r="K46" s="4"/>
      <c r="L46" s="4"/>
      <c r="M46" s="4"/>
      <c r="N46" s="22"/>
      <c r="O46" s="4"/>
      <c r="P46" s="4"/>
      <c r="Q46" s="4"/>
      <c r="R46" s="4"/>
      <c r="S46" s="23"/>
      <c r="T46" s="4"/>
      <c r="U46" s="4"/>
      <c r="V46" s="4"/>
      <c r="W46" s="5"/>
      <c r="X46" s="5"/>
      <c r="Y46" s="5"/>
    </row>
    <row r="47" spans="1:25" s="6" customFormat="1" ht="34.5" customHeight="1">
      <c r="A47" s="14">
        <v>43</v>
      </c>
      <c r="B47" s="24" t="s">
        <v>54</v>
      </c>
      <c r="C47" s="26" t="s">
        <v>157</v>
      </c>
      <c r="D47" s="26" t="s">
        <v>158</v>
      </c>
      <c r="E47" s="3">
        <v>0</v>
      </c>
      <c r="F47" s="4">
        <v>44</v>
      </c>
      <c r="G47" s="4"/>
      <c r="H47" s="4">
        <v>16</v>
      </c>
      <c r="I47" s="4"/>
      <c r="J47" s="4"/>
      <c r="K47" s="4">
        <v>50</v>
      </c>
      <c r="L47" s="4"/>
      <c r="M47" s="4"/>
      <c r="N47" s="22"/>
      <c r="O47" s="4"/>
      <c r="P47" s="4"/>
      <c r="Q47" s="4"/>
      <c r="R47" s="4"/>
      <c r="S47" s="23"/>
      <c r="T47" s="4"/>
      <c r="U47" s="4"/>
      <c r="V47" s="4"/>
      <c r="W47" s="5"/>
      <c r="X47" s="5"/>
      <c r="Y47" s="5"/>
    </row>
    <row r="48" spans="1:25" s="6" customFormat="1" ht="34.5" customHeight="1">
      <c r="A48" s="14">
        <v>44</v>
      </c>
      <c r="B48" s="24" t="s">
        <v>6</v>
      </c>
      <c r="C48" s="26" t="s">
        <v>159</v>
      </c>
      <c r="D48" s="26" t="s">
        <v>160</v>
      </c>
      <c r="E48" s="3">
        <v>310</v>
      </c>
      <c r="F48" s="4">
        <v>60</v>
      </c>
      <c r="G48" s="4"/>
      <c r="H48" s="4">
        <v>96</v>
      </c>
      <c r="I48" s="4"/>
      <c r="J48" s="4"/>
      <c r="K48" s="4"/>
      <c r="L48" s="4"/>
      <c r="M48" s="4"/>
      <c r="N48" s="22"/>
      <c r="O48" s="4"/>
      <c r="P48" s="4"/>
      <c r="Q48" s="4"/>
      <c r="R48" s="4"/>
      <c r="S48" s="23"/>
      <c r="T48" s="4"/>
      <c r="U48" s="4"/>
      <c r="V48" s="4"/>
      <c r="W48" s="5"/>
      <c r="X48" s="5"/>
      <c r="Y48" s="5"/>
    </row>
    <row r="49" spans="1:25" s="6" customFormat="1" ht="34.5" customHeight="1">
      <c r="A49" s="14">
        <v>45</v>
      </c>
      <c r="B49" s="24" t="s">
        <v>200</v>
      </c>
      <c r="C49" s="26" t="s">
        <v>163</v>
      </c>
      <c r="D49" s="26" t="s">
        <v>164</v>
      </c>
      <c r="E49" s="3">
        <v>360</v>
      </c>
      <c r="F49" s="4">
        <v>65</v>
      </c>
      <c r="G49" s="4"/>
      <c r="H49" s="4">
        <v>56</v>
      </c>
      <c r="I49" s="4"/>
      <c r="J49" s="4"/>
      <c r="K49" s="4">
        <v>55</v>
      </c>
      <c r="L49" s="4"/>
      <c r="M49" s="4"/>
      <c r="N49" s="22"/>
      <c r="O49" s="4"/>
      <c r="P49" s="4"/>
      <c r="Q49" s="4">
        <v>2</v>
      </c>
      <c r="R49" s="4">
        <v>4</v>
      </c>
      <c r="S49" s="23"/>
      <c r="T49" s="4"/>
      <c r="U49" s="4"/>
      <c r="V49" s="4"/>
      <c r="W49" s="5"/>
      <c r="X49" s="5"/>
      <c r="Y49" s="5"/>
    </row>
    <row r="50" spans="1:25" s="6" customFormat="1" ht="34.5" customHeight="1">
      <c r="A50" s="14">
        <v>46</v>
      </c>
      <c r="B50" s="24" t="s">
        <v>11</v>
      </c>
      <c r="C50" s="26" t="s">
        <v>165</v>
      </c>
      <c r="D50" s="26" t="s">
        <v>201</v>
      </c>
      <c r="E50" s="3">
        <v>550</v>
      </c>
      <c r="F50" s="4">
        <v>77</v>
      </c>
      <c r="G50" s="4"/>
      <c r="H50" s="4"/>
      <c r="I50" s="4">
        <v>2</v>
      </c>
      <c r="J50" s="4">
        <v>67</v>
      </c>
      <c r="K50" s="4">
        <v>50</v>
      </c>
      <c r="L50" s="4"/>
      <c r="M50" s="4"/>
      <c r="N50" s="22"/>
      <c r="O50" s="4">
        <v>2</v>
      </c>
      <c r="P50" s="4">
        <v>22</v>
      </c>
      <c r="Q50" s="4"/>
      <c r="R50" s="4"/>
      <c r="S50" s="23"/>
      <c r="T50" s="4">
        <v>4</v>
      </c>
      <c r="U50" s="4"/>
      <c r="V50" s="4"/>
      <c r="W50" s="4">
        <v>2</v>
      </c>
      <c r="X50" s="5"/>
      <c r="Y50" s="5"/>
    </row>
    <row r="51" spans="1:25" s="6" customFormat="1" ht="34.5" customHeight="1">
      <c r="A51" s="14">
        <v>47</v>
      </c>
      <c r="B51" s="24" t="s">
        <v>23</v>
      </c>
      <c r="C51" s="26" t="s">
        <v>166</v>
      </c>
      <c r="D51" s="26" t="s">
        <v>167</v>
      </c>
      <c r="E51" s="3">
        <v>400</v>
      </c>
      <c r="F51" s="4">
        <v>60</v>
      </c>
      <c r="G51" s="4"/>
      <c r="H51" s="4"/>
      <c r="I51" s="4"/>
      <c r="J51" s="4"/>
      <c r="K51" s="4">
        <v>20</v>
      </c>
      <c r="L51" s="4">
        <v>1</v>
      </c>
      <c r="M51" s="4"/>
      <c r="N51" s="22"/>
      <c r="O51" s="4">
        <v>3</v>
      </c>
      <c r="P51" s="4">
        <v>1</v>
      </c>
      <c r="Q51" s="4"/>
      <c r="R51" s="4"/>
      <c r="S51" s="23"/>
      <c r="T51" s="4">
        <v>14</v>
      </c>
      <c r="U51" s="4"/>
      <c r="V51" s="4"/>
      <c r="W51" s="4"/>
      <c r="X51" s="5"/>
      <c r="Y51" s="5"/>
    </row>
    <row r="52" spans="1:25" s="6" customFormat="1" ht="34.5" customHeight="1">
      <c r="A52" s="14">
        <v>48</v>
      </c>
      <c r="B52" s="24" t="s">
        <v>7</v>
      </c>
      <c r="C52" s="26" t="s">
        <v>168</v>
      </c>
      <c r="D52" s="26" t="s">
        <v>169</v>
      </c>
      <c r="E52" s="3">
        <v>1100</v>
      </c>
      <c r="F52" s="4">
        <v>125</v>
      </c>
      <c r="G52" s="4"/>
      <c r="H52" s="4">
        <v>56</v>
      </c>
      <c r="I52" s="4">
        <v>1</v>
      </c>
      <c r="J52" s="4">
        <v>50</v>
      </c>
      <c r="K52" s="4"/>
      <c r="L52" s="4"/>
      <c r="M52" s="4"/>
      <c r="N52" s="22"/>
      <c r="O52" s="4"/>
      <c r="P52" s="4"/>
      <c r="Q52" s="4"/>
      <c r="R52" s="4"/>
      <c r="S52" s="23"/>
      <c r="T52" s="4"/>
      <c r="U52" s="4"/>
      <c r="V52" s="4"/>
      <c r="W52" s="4"/>
      <c r="X52" s="5"/>
      <c r="Y52" s="5"/>
    </row>
    <row r="53" spans="1:25" s="6" customFormat="1" ht="34.5" customHeight="1">
      <c r="A53" s="14">
        <v>49</v>
      </c>
      <c r="B53" s="24" t="s">
        <v>45</v>
      </c>
      <c r="C53" s="26" t="s">
        <v>170</v>
      </c>
      <c r="D53" s="26" t="s">
        <v>171</v>
      </c>
      <c r="E53" s="3">
        <v>650</v>
      </c>
      <c r="F53" s="4">
        <v>66</v>
      </c>
      <c r="G53" s="4"/>
      <c r="H53" s="4">
        <v>56</v>
      </c>
      <c r="I53" s="4"/>
      <c r="J53" s="4"/>
      <c r="K53" s="4"/>
      <c r="L53" s="4"/>
      <c r="M53" s="4"/>
      <c r="N53" s="22"/>
      <c r="O53" s="4"/>
      <c r="P53" s="4"/>
      <c r="Q53" s="4"/>
      <c r="R53" s="4"/>
      <c r="S53" s="23"/>
      <c r="T53" s="4"/>
      <c r="U53" s="4"/>
      <c r="V53" s="4"/>
      <c r="W53" s="4"/>
      <c r="X53" s="5"/>
      <c r="Y53" s="5"/>
    </row>
    <row r="54" spans="1:25" s="6" customFormat="1" ht="34.5" customHeight="1">
      <c r="A54" s="14">
        <v>50</v>
      </c>
      <c r="B54" s="24" t="s">
        <v>29</v>
      </c>
      <c r="C54" s="26" t="s">
        <v>172</v>
      </c>
      <c r="D54" s="26" t="s">
        <v>173</v>
      </c>
      <c r="E54" s="3">
        <v>416</v>
      </c>
      <c r="F54" s="4">
        <v>165</v>
      </c>
      <c r="G54" s="4"/>
      <c r="H54" s="4">
        <v>24</v>
      </c>
      <c r="I54" s="4"/>
      <c r="J54" s="4"/>
      <c r="K54" s="4">
        <v>10</v>
      </c>
      <c r="L54" s="4"/>
      <c r="M54" s="4"/>
      <c r="N54" s="22"/>
      <c r="O54" s="4">
        <v>3</v>
      </c>
      <c r="P54" s="4"/>
      <c r="Q54" s="4">
        <v>1</v>
      </c>
      <c r="R54" s="4">
        <v>2</v>
      </c>
      <c r="S54" s="23"/>
      <c r="T54" s="4"/>
      <c r="U54" s="4"/>
      <c r="V54" s="4"/>
      <c r="W54" s="4"/>
      <c r="X54" s="5"/>
      <c r="Y54" s="5"/>
    </row>
    <row r="55" spans="1:25" s="6" customFormat="1" ht="34.5" customHeight="1">
      <c r="A55" s="14">
        <v>51</v>
      </c>
      <c r="B55" s="24" t="s">
        <v>38</v>
      </c>
      <c r="C55" s="26" t="s">
        <v>174</v>
      </c>
      <c r="D55" s="26" t="s">
        <v>175</v>
      </c>
      <c r="E55" s="3">
        <v>0</v>
      </c>
      <c r="F55" s="4">
        <v>26</v>
      </c>
      <c r="G55" s="4"/>
      <c r="H55" s="4"/>
      <c r="I55" s="4"/>
      <c r="J55" s="4"/>
      <c r="K55" s="4"/>
      <c r="L55" s="4"/>
      <c r="M55" s="4"/>
      <c r="N55" s="22"/>
      <c r="O55" s="4"/>
      <c r="P55" s="4"/>
      <c r="Q55" s="4"/>
      <c r="R55" s="4"/>
      <c r="S55" s="23"/>
      <c r="T55" s="4"/>
      <c r="U55" s="4"/>
      <c r="V55" s="4"/>
      <c r="W55" s="4"/>
      <c r="X55" s="5"/>
      <c r="Y55" s="5"/>
    </row>
    <row r="56" spans="1:25" s="6" customFormat="1" ht="34.5" customHeight="1">
      <c r="A56" s="14">
        <v>52</v>
      </c>
      <c r="B56" s="24" t="s">
        <v>42</v>
      </c>
      <c r="C56" s="26" t="s">
        <v>176</v>
      </c>
      <c r="D56" s="26" t="s">
        <v>177</v>
      </c>
      <c r="E56" s="3">
        <v>0</v>
      </c>
      <c r="F56" s="4">
        <v>8</v>
      </c>
      <c r="G56" s="4"/>
      <c r="H56" s="4"/>
      <c r="I56" s="4"/>
      <c r="J56" s="4"/>
      <c r="K56" s="4"/>
      <c r="L56" s="4"/>
      <c r="M56" s="4"/>
      <c r="N56" s="22"/>
      <c r="O56" s="4"/>
      <c r="P56" s="4"/>
      <c r="Q56" s="4"/>
      <c r="R56" s="4"/>
      <c r="S56" s="23"/>
      <c r="T56" s="4"/>
      <c r="U56" s="4"/>
      <c r="V56" s="4"/>
      <c r="W56" s="4"/>
      <c r="X56" s="5"/>
      <c r="Y56" s="5"/>
    </row>
    <row r="57" spans="1:25" s="6" customFormat="1" ht="34.5" customHeight="1">
      <c r="A57" s="14">
        <v>53</v>
      </c>
      <c r="B57" s="24" t="s">
        <v>41</v>
      </c>
      <c r="C57" s="26" t="s">
        <v>178</v>
      </c>
      <c r="D57" s="26" t="s">
        <v>179</v>
      </c>
      <c r="E57" s="3">
        <v>0</v>
      </c>
      <c r="F57" s="4">
        <v>10</v>
      </c>
      <c r="G57" s="4"/>
      <c r="H57" s="4"/>
      <c r="I57" s="4"/>
      <c r="J57" s="4"/>
      <c r="K57" s="4"/>
      <c r="L57" s="4"/>
      <c r="M57" s="4"/>
      <c r="N57" s="22"/>
      <c r="O57" s="4"/>
      <c r="P57" s="4"/>
      <c r="Q57" s="4"/>
      <c r="R57" s="4"/>
      <c r="S57" s="22"/>
      <c r="T57" s="4"/>
      <c r="U57" s="4"/>
      <c r="V57" s="4"/>
      <c r="W57" s="5"/>
      <c r="X57" s="5"/>
      <c r="Y57" s="5"/>
    </row>
    <row r="58" spans="1:25" s="6" customFormat="1" ht="34.5" customHeight="1">
      <c r="A58" s="14">
        <v>54</v>
      </c>
      <c r="B58" s="24" t="s">
        <v>35</v>
      </c>
      <c r="C58" s="26" t="s">
        <v>180</v>
      </c>
      <c r="D58" s="26" t="s">
        <v>181</v>
      </c>
      <c r="E58" s="3">
        <v>120</v>
      </c>
      <c r="F58" s="4">
        <v>30</v>
      </c>
      <c r="G58" s="4"/>
      <c r="H58" s="4"/>
      <c r="I58" s="4"/>
      <c r="J58" s="4"/>
      <c r="K58" s="4"/>
      <c r="L58" s="4"/>
      <c r="M58" s="4"/>
      <c r="N58" s="22"/>
      <c r="O58" s="4"/>
      <c r="P58" s="4"/>
      <c r="Q58" s="4"/>
      <c r="R58" s="4"/>
      <c r="S58" s="23"/>
      <c r="T58" s="4"/>
      <c r="U58" s="4"/>
      <c r="V58" s="4"/>
      <c r="W58" s="4"/>
      <c r="X58" s="5"/>
      <c r="Y58" s="5"/>
    </row>
    <row r="59" spans="1:25" s="6" customFormat="1" ht="34.5" customHeight="1">
      <c r="A59" s="14">
        <v>55</v>
      </c>
      <c r="B59" s="24" t="s">
        <v>31</v>
      </c>
      <c r="C59" s="26" t="s">
        <v>182</v>
      </c>
      <c r="D59" s="26" t="s">
        <v>183</v>
      </c>
      <c r="E59" s="3">
        <v>85</v>
      </c>
      <c r="F59" s="4">
        <v>29</v>
      </c>
      <c r="G59" s="4"/>
      <c r="H59" s="4">
        <v>8</v>
      </c>
      <c r="I59" s="4"/>
      <c r="J59" s="4"/>
      <c r="K59" s="4"/>
      <c r="L59" s="4"/>
      <c r="M59" s="4"/>
      <c r="N59" s="22"/>
      <c r="O59" s="4"/>
      <c r="P59" s="4"/>
      <c r="Q59" s="4"/>
      <c r="R59" s="4"/>
      <c r="S59" s="23"/>
      <c r="T59" s="4"/>
      <c r="U59" s="4"/>
      <c r="V59" s="4"/>
      <c r="W59" s="4"/>
      <c r="X59" s="5"/>
      <c r="Y59" s="5"/>
    </row>
    <row r="60" spans="1:25" s="6" customFormat="1" ht="34.5" customHeight="1">
      <c r="A60" s="14">
        <v>56</v>
      </c>
      <c r="B60" s="24" t="s">
        <v>34</v>
      </c>
      <c r="C60" s="26" t="s">
        <v>184</v>
      </c>
      <c r="D60" s="26" t="s">
        <v>185</v>
      </c>
      <c r="E60" s="3">
        <v>100</v>
      </c>
      <c r="F60" s="4">
        <v>26</v>
      </c>
      <c r="G60" s="4"/>
      <c r="H60" s="4">
        <v>8</v>
      </c>
      <c r="I60" s="4"/>
      <c r="J60" s="4"/>
      <c r="K60" s="4"/>
      <c r="L60" s="4"/>
      <c r="M60" s="4"/>
      <c r="N60" s="22"/>
      <c r="O60" s="4"/>
      <c r="P60" s="4"/>
      <c r="Q60" s="4"/>
      <c r="R60" s="4"/>
      <c r="S60" s="23"/>
      <c r="T60" s="4"/>
      <c r="U60" s="4"/>
      <c r="V60" s="4"/>
      <c r="W60" s="4"/>
      <c r="X60" s="5"/>
      <c r="Y60" s="5"/>
    </row>
    <row r="61" spans="1:25" s="6" customFormat="1" ht="34.5" customHeight="1">
      <c r="A61" s="14">
        <v>57</v>
      </c>
      <c r="B61" s="24" t="s">
        <v>37</v>
      </c>
      <c r="C61" s="26" t="s">
        <v>186</v>
      </c>
      <c r="D61" s="26" t="s">
        <v>187</v>
      </c>
      <c r="E61" s="3">
        <v>20</v>
      </c>
      <c r="F61" s="4">
        <v>17</v>
      </c>
      <c r="G61" s="4"/>
      <c r="H61" s="4">
        <v>8</v>
      </c>
      <c r="I61" s="4"/>
      <c r="J61" s="4"/>
      <c r="K61" s="4"/>
      <c r="L61" s="4"/>
      <c r="M61" s="4"/>
      <c r="N61" s="22"/>
      <c r="O61" s="4"/>
      <c r="P61" s="4"/>
      <c r="Q61" s="4"/>
      <c r="R61" s="4"/>
      <c r="S61" s="23"/>
      <c r="T61" s="4"/>
      <c r="U61" s="4"/>
      <c r="V61" s="4"/>
      <c r="W61" s="4"/>
      <c r="X61" s="5"/>
      <c r="Y61" s="5"/>
    </row>
    <row r="62" spans="1:25" s="6" customFormat="1" ht="34.5" customHeight="1">
      <c r="A62" s="14">
        <v>58</v>
      </c>
      <c r="B62" s="24" t="s">
        <v>51</v>
      </c>
      <c r="C62" s="26" t="s">
        <v>188</v>
      </c>
      <c r="D62" s="26" t="s">
        <v>189</v>
      </c>
      <c r="E62" s="3">
        <v>0</v>
      </c>
      <c r="F62" s="4">
        <v>15</v>
      </c>
      <c r="G62" s="4"/>
      <c r="H62" s="4"/>
      <c r="I62" s="4"/>
      <c r="J62" s="4"/>
      <c r="K62" s="4"/>
      <c r="L62" s="4"/>
      <c r="M62" s="4"/>
      <c r="N62" s="22"/>
      <c r="O62" s="4"/>
      <c r="P62" s="4"/>
      <c r="Q62" s="4"/>
      <c r="R62" s="4"/>
      <c r="S62" s="23"/>
      <c r="T62" s="4"/>
      <c r="U62" s="4"/>
      <c r="V62" s="4"/>
      <c r="W62" s="4"/>
      <c r="X62" s="5"/>
      <c r="Y62" s="5"/>
    </row>
    <row r="63" spans="1:25" s="6" customFormat="1" ht="34.5" customHeight="1">
      <c r="A63" s="14">
        <v>59</v>
      </c>
      <c r="B63" s="24" t="s">
        <v>33</v>
      </c>
      <c r="C63" s="26" t="s">
        <v>190</v>
      </c>
      <c r="D63" s="26" t="s">
        <v>191</v>
      </c>
      <c r="E63" s="3">
        <v>30</v>
      </c>
      <c r="F63" s="4">
        <v>12</v>
      </c>
      <c r="G63" s="4"/>
      <c r="H63" s="4"/>
      <c r="I63" s="4"/>
      <c r="J63" s="4"/>
      <c r="K63" s="4"/>
      <c r="L63" s="4"/>
      <c r="M63" s="4"/>
      <c r="N63" s="22"/>
      <c r="O63" s="4"/>
      <c r="P63" s="4"/>
      <c r="Q63" s="4"/>
      <c r="R63" s="4"/>
      <c r="S63" s="23"/>
      <c r="T63" s="4"/>
      <c r="U63" s="4"/>
      <c r="V63" s="4"/>
      <c r="W63" s="4"/>
      <c r="X63" s="5"/>
      <c r="Y63" s="5"/>
    </row>
    <row r="64" spans="1:25" s="6" customFormat="1" ht="34.5" customHeight="1">
      <c r="A64" s="14">
        <v>60</v>
      </c>
      <c r="B64" s="24" t="s">
        <v>30</v>
      </c>
      <c r="C64" s="25">
        <v>70837538</v>
      </c>
      <c r="D64" s="26" t="s">
        <v>192</v>
      </c>
      <c r="E64" s="3">
        <v>0</v>
      </c>
      <c r="F64" s="4">
        <v>15</v>
      </c>
      <c r="G64" s="4"/>
      <c r="H64" s="4"/>
      <c r="I64" s="4"/>
      <c r="J64" s="4"/>
      <c r="K64" s="4"/>
      <c r="L64" s="4"/>
      <c r="M64" s="4"/>
      <c r="N64" s="22"/>
      <c r="O64" s="4"/>
      <c r="P64" s="4"/>
      <c r="Q64" s="4"/>
      <c r="R64" s="4"/>
      <c r="S64" s="23"/>
      <c r="T64" s="4"/>
      <c r="U64" s="4"/>
      <c r="V64" s="4"/>
      <c r="W64" s="4"/>
      <c r="X64" s="5"/>
      <c r="Y64" s="5"/>
    </row>
    <row r="65" spans="1:25" s="6" customFormat="1" ht="34.5" customHeight="1">
      <c r="A65" s="14">
        <v>61</v>
      </c>
      <c r="B65" s="31" t="s">
        <v>202</v>
      </c>
      <c r="C65" s="25" t="s">
        <v>204</v>
      </c>
      <c r="D65" s="26" t="s">
        <v>203</v>
      </c>
      <c r="E65" s="3">
        <v>700</v>
      </c>
      <c r="F65" s="4">
        <v>37</v>
      </c>
      <c r="G65" s="4"/>
      <c r="H65" s="4">
        <v>16</v>
      </c>
      <c r="I65" s="4">
        <v>1</v>
      </c>
      <c r="J65" s="4">
        <v>1</v>
      </c>
      <c r="K65" s="4"/>
      <c r="L65" s="4"/>
      <c r="M65" s="4"/>
      <c r="N65" s="22"/>
      <c r="O65" s="4"/>
      <c r="P65" s="4"/>
      <c r="Q65" s="4"/>
      <c r="R65" s="4"/>
      <c r="S65" s="23"/>
      <c r="T65" s="4"/>
      <c r="U65" s="4"/>
      <c r="V65" s="4"/>
      <c r="W65" s="4"/>
      <c r="X65" s="5"/>
      <c r="Y65" s="5"/>
    </row>
    <row r="66" spans="1:25" s="6" customFormat="1" ht="34.5" customHeight="1">
      <c r="A66" s="14">
        <v>62</v>
      </c>
      <c r="B66" s="24" t="s">
        <v>46</v>
      </c>
      <c r="C66" s="26" t="s">
        <v>193</v>
      </c>
      <c r="D66" s="26" t="s">
        <v>194</v>
      </c>
      <c r="E66" s="3">
        <v>472</v>
      </c>
      <c r="F66" s="4">
        <v>86</v>
      </c>
      <c r="G66" s="4"/>
      <c r="H66" s="4">
        <v>32</v>
      </c>
      <c r="I66" s="4"/>
      <c r="J66" s="4"/>
      <c r="K66" s="4"/>
      <c r="L66" s="4"/>
      <c r="M66" s="4"/>
      <c r="N66" s="22"/>
      <c r="O66" s="4"/>
      <c r="P66" s="4"/>
      <c r="Q66" s="4"/>
      <c r="R66" s="4"/>
      <c r="S66" s="23"/>
      <c r="T66" s="4"/>
      <c r="U66" s="4"/>
      <c r="V66" s="4"/>
      <c r="W66" s="4"/>
      <c r="X66" s="5"/>
      <c r="Y66" s="5"/>
    </row>
    <row r="67" spans="1:25" ht="15.75">
      <c r="A67" s="14"/>
      <c r="B67" s="7" t="s">
        <v>73</v>
      </c>
      <c r="C67" s="7"/>
      <c r="D67" s="7"/>
      <c r="E67" s="9">
        <f>SUM(E5:E66)</f>
        <v>23639</v>
      </c>
      <c r="F67" s="9">
        <f>SUM(F5:F66)</f>
        <v>3440</v>
      </c>
      <c r="G67" s="9">
        <f aca="true" t="shared" si="0" ref="G67:Y67">SUM(G5:G66)</f>
        <v>7</v>
      </c>
      <c r="H67" s="9">
        <f t="shared" si="0"/>
        <v>1402</v>
      </c>
      <c r="I67" s="9">
        <f t="shared" si="0"/>
        <v>22</v>
      </c>
      <c r="J67" s="9">
        <f t="shared" si="0"/>
        <v>394</v>
      </c>
      <c r="K67" s="9">
        <f t="shared" si="0"/>
        <v>606</v>
      </c>
      <c r="L67" s="9">
        <f t="shared" si="0"/>
        <v>5</v>
      </c>
      <c r="M67" s="9">
        <f t="shared" si="0"/>
        <v>11</v>
      </c>
      <c r="N67" s="22">
        <f t="shared" si="0"/>
        <v>0</v>
      </c>
      <c r="O67" s="9">
        <f t="shared" si="0"/>
        <v>36</v>
      </c>
      <c r="P67" s="9">
        <f t="shared" si="0"/>
        <v>189</v>
      </c>
      <c r="Q67" s="9">
        <f t="shared" si="0"/>
        <v>6</v>
      </c>
      <c r="R67" s="9">
        <f t="shared" si="0"/>
        <v>15</v>
      </c>
      <c r="S67" s="22">
        <f t="shared" si="0"/>
        <v>0</v>
      </c>
      <c r="T67" s="9">
        <f t="shared" si="0"/>
        <v>30</v>
      </c>
      <c r="U67" s="9">
        <f t="shared" si="0"/>
        <v>7</v>
      </c>
      <c r="V67" s="9">
        <f t="shared" si="0"/>
        <v>1</v>
      </c>
      <c r="W67" s="9">
        <f t="shared" si="0"/>
        <v>2</v>
      </c>
      <c r="X67" s="9">
        <f t="shared" si="0"/>
        <v>10</v>
      </c>
      <c r="Y67" s="9">
        <f t="shared" si="0"/>
        <v>2</v>
      </c>
    </row>
    <row r="68" spans="8:18" ht="12.75">
      <c r="H68" s="8"/>
      <c r="I68" s="8"/>
      <c r="J68" s="8"/>
      <c r="R68" s="8"/>
    </row>
    <row r="70" ht="12.75">
      <c r="S70" s="8"/>
    </row>
  </sheetData>
  <autoFilter ref="A3:X67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Bureš</dc:creator>
  <cp:keywords/>
  <dc:description/>
  <cp:lastModifiedBy>Jarmila Bukvaldová</cp:lastModifiedBy>
  <cp:lastPrinted>2019-05-07T07:35:03Z</cp:lastPrinted>
  <dcterms:created xsi:type="dcterms:W3CDTF">2019-05-03T11:49:35Z</dcterms:created>
  <dcterms:modified xsi:type="dcterms:W3CDTF">2022-05-18T18:48:41Z</dcterms:modified>
  <cp:category/>
  <cp:version/>
  <cp:contentType/>
  <cp:contentStatus/>
</cp:coreProperties>
</file>